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želna\Desktop\"/>
    </mc:Choice>
  </mc:AlternateContent>
  <xr:revisionPtr revIDLastSave="0" documentId="13_ncr:1_{F94B7CBF-3958-4AF1-93B2-6BE537752753}" xr6:coauthVersionLast="47" xr6:coauthVersionMax="47" xr10:uidLastSave="{00000000-0000-0000-0000-000000000000}"/>
  <bookViews>
    <workbookView xWindow="-120" yWindow="-120" windowWidth="24240" windowHeight="13290" xr2:uid="{8933068D-BB06-44EE-B39F-00CDBB1129F0}"/>
  </bookViews>
  <sheets>
    <sheet name="celkové pořadí" sheetId="1" r:id="rId1"/>
  </sheets>
  <externalReferences>
    <externalReference r:id="rId2"/>
  </externalReferences>
  <definedNames>
    <definedName name="_xlnm._FilterDatabase" localSheetId="0" hidden="1">'celkové pořadí'!$B$8:$S$23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4" i="1" l="1"/>
  <c r="M84" i="1"/>
  <c r="L84" i="1"/>
  <c r="K84" i="1"/>
  <c r="I84" i="1"/>
  <c r="H84" i="1"/>
  <c r="R84" i="1" s="1"/>
  <c r="G84" i="1"/>
  <c r="Q84" i="1" s="1"/>
  <c r="F84" i="1"/>
  <c r="P84" i="1" s="1"/>
  <c r="E84" i="1"/>
  <c r="O84" i="1" s="1"/>
  <c r="C84" i="1"/>
  <c r="B84" i="1"/>
  <c r="N83" i="1"/>
  <c r="M83" i="1"/>
  <c r="L83" i="1"/>
  <c r="K83" i="1"/>
  <c r="I83" i="1"/>
  <c r="H83" i="1"/>
  <c r="R83" i="1" s="1"/>
  <c r="G83" i="1"/>
  <c r="Q83" i="1" s="1"/>
  <c r="F83" i="1"/>
  <c r="P83" i="1" s="1"/>
  <c r="E83" i="1"/>
  <c r="O83" i="1" s="1"/>
  <c r="C83" i="1"/>
  <c r="B83" i="1"/>
  <c r="N82" i="1"/>
  <c r="M82" i="1"/>
  <c r="L82" i="1"/>
  <c r="K82" i="1"/>
  <c r="I82" i="1"/>
  <c r="H82" i="1"/>
  <c r="R82" i="1" s="1"/>
  <c r="G82" i="1"/>
  <c r="Q82" i="1" s="1"/>
  <c r="F82" i="1"/>
  <c r="P82" i="1" s="1"/>
  <c r="E82" i="1"/>
  <c r="O82" i="1" s="1"/>
  <c r="C82" i="1"/>
  <c r="B82" i="1"/>
  <c r="N81" i="1"/>
  <c r="M81" i="1"/>
  <c r="L81" i="1"/>
  <c r="K81" i="1"/>
  <c r="I81" i="1"/>
  <c r="H81" i="1"/>
  <c r="R81" i="1" s="1"/>
  <c r="G81" i="1"/>
  <c r="Q81" i="1" s="1"/>
  <c r="F81" i="1"/>
  <c r="P81" i="1" s="1"/>
  <c r="E81" i="1"/>
  <c r="O81" i="1" s="1"/>
  <c r="C81" i="1"/>
  <c r="B81" i="1"/>
  <c r="N80" i="1"/>
  <c r="M80" i="1"/>
  <c r="L80" i="1"/>
  <c r="K80" i="1"/>
  <c r="I80" i="1"/>
  <c r="H80" i="1"/>
  <c r="R80" i="1" s="1"/>
  <c r="G80" i="1"/>
  <c r="Q80" i="1" s="1"/>
  <c r="F80" i="1"/>
  <c r="P80" i="1" s="1"/>
  <c r="E80" i="1"/>
  <c r="O80" i="1" s="1"/>
  <c r="C80" i="1"/>
  <c r="B80" i="1"/>
  <c r="N79" i="1"/>
  <c r="M79" i="1"/>
  <c r="L79" i="1"/>
  <c r="K79" i="1"/>
  <c r="I79" i="1"/>
  <c r="H79" i="1"/>
  <c r="R79" i="1" s="1"/>
  <c r="G79" i="1"/>
  <c r="Q79" i="1" s="1"/>
  <c r="F79" i="1"/>
  <c r="P79" i="1" s="1"/>
  <c r="E79" i="1"/>
  <c r="O79" i="1" s="1"/>
  <c r="C79" i="1"/>
  <c r="B79" i="1"/>
  <c r="N78" i="1"/>
  <c r="M78" i="1"/>
  <c r="L78" i="1"/>
  <c r="K78" i="1"/>
  <c r="I78" i="1"/>
  <c r="H78" i="1"/>
  <c r="R78" i="1" s="1"/>
  <c r="G78" i="1"/>
  <c r="Q78" i="1" s="1"/>
  <c r="F78" i="1"/>
  <c r="P78" i="1" s="1"/>
  <c r="E78" i="1"/>
  <c r="O78" i="1" s="1"/>
  <c r="C78" i="1"/>
  <c r="B78" i="1"/>
  <c r="N77" i="1"/>
  <c r="M77" i="1"/>
  <c r="L77" i="1"/>
  <c r="K77" i="1"/>
  <c r="I77" i="1"/>
  <c r="H77" i="1"/>
  <c r="R77" i="1" s="1"/>
  <c r="G77" i="1"/>
  <c r="Q77" i="1" s="1"/>
  <c r="F77" i="1"/>
  <c r="P77" i="1" s="1"/>
  <c r="E77" i="1"/>
  <c r="O77" i="1" s="1"/>
  <c r="C77" i="1"/>
  <c r="B77" i="1"/>
  <c r="N76" i="1"/>
  <c r="M76" i="1"/>
  <c r="L76" i="1"/>
  <c r="K76" i="1"/>
  <c r="I76" i="1"/>
  <c r="H76" i="1"/>
  <c r="R76" i="1" s="1"/>
  <c r="G76" i="1"/>
  <c r="Q76" i="1" s="1"/>
  <c r="F76" i="1"/>
  <c r="P76" i="1" s="1"/>
  <c r="E76" i="1"/>
  <c r="O76" i="1" s="1"/>
  <c r="C76" i="1"/>
  <c r="B76" i="1"/>
  <c r="N75" i="1"/>
  <c r="M75" i="1"/>
  <c r="L75" i="1"/>
  <c r="K75" i="1"/>
  <c r="I75" i="1"/>
  <c r="H75" i="1"/>
  <c r="R75" i="1" s="1"/>
  <c r="G75" i="1"/>
  <c r="Q75" i="1" s="1"/>
  <c r="F75" i="1"/>
  <c r="P75" i="1" s="1"/>
  <c r="E75" i="1"/>
  <c r="O75" i="1" s="1"/>
  <c r="C75" i="1"/>
  <c r="B75" i="1"/>
  <c r="N74" i="1"/>
  <c r="M74" i="1"/>
  <c r="L74" i="1"/>
  <c r="K74" i="1"/>
  <c r="I74" i="1"/>
  <c r="H74" i="1"/>
  <c r="R74" i="1" s="1"/>
  <c r="G74" i="1"/>
  <c r="Q74" i="1" s="1"/>
  <c r="F74" i="1"/>
  <c r="P74" i="1" s="1"/>
  <c r="E74" i="1"/>
  <c r="O74" i="1" s="1"/>
  <c r="C74" i="1"/>
  <c r="B74" i="1"/>
  <c r="N73" i="1"/>
  <c r="M73" i="1"/>
  <c r="L73" i="1"/>
  <c r="K73" i="1"/>
  <c r="I73" i="1"/>
  <c r="H73" i="1"/>
  <c r="R73" i="1" s="1"/>
  <c r="G73" i="1"/>
  <c r="Q73" i="1" s="1"/>
  <c r="F73" i="1"/>
  <c r="P73" i="1" s="1"/>
  <c r="E73" i="1"/>
  <c r="O73" i="1" s="1"/>
  <c r="C73" i="1"/>
  <c r="B73" i="1"/>
  <c r="N72" i="1"/>
  <c r="M72" i="1"/>
  <c r="L72" i="1"/>
  <c r="K72" i="1"/>
  <c r="I72" i="1"/>
  <c r="H72" i="1"/>
  <c r="R72" i="1" s="1"/>
  <c r="G72" i="1"/>
  <c r="Q72" i="1" s="1"/>
  <c r="F72" i="1"/>
  <c r="P72" i="1" s="1"/>
  <c r="E72" i="1"/>
  <c r="O72" i="1" s="1"/>
  <c r="C72" i="1"/>
  <c r="B72" i="1"/>
  <c r="N71" i="1"/>
  <c r="M71" i="1"/>
  <c r="L71" i="1"/>
  <c r="K71" i="1"/>
  <c r="I71" i="1"/>
  <c r="H71" i="1"/>
  <c r="R71" i="1" s="1"/>
  <c r="G71" i="1"/>
  <c r="Q71" i="1" s="1"/>
  <c r="F71" i="1"/>
  <c r="P71" i="1" s="1"/>
  <c r="E71" i="1"/>
  <c r="O71" i="1" s="1"/>
  <c r="C71" i="1"/>
  <c r="B71" i="1"/>
  <c r="N70" i="1"/>
  <c r="M70" i="1"/>
  <c r="L70" i="1"/>
  <c r="K70" i="1"/>
  <c r="I70" i="1"/>
  <c r="H70" i="1"/>
  <c r="R70" i="1" s="1"/>
  <c r="G70" i="1"/>
  <c r="Q70" i="1" s="1"/>
  <c r="F70" i="1"/>
  <c r="P70" i="1" s="1"/>
  <c r="E70" i="1"/>
  <c r="O70" i="1" s="1"/>
  <c r="C70" i="1"/>
  <c r="B70" i="1"/>
  <c r="N69" i="1"/>
  <c r="M69" i="1"/>
  <c r="L69" i="1"/>
  <c r="K69" i="1"/>
  <c r="I69" i="1"/>
  <c r="H69" i="1"/>
  <c r="R69" i="1" s="1"/>
  <c r="G69" i="1"/>
  <c r="Q69" i="1" s="1"/>
  <c r="F69" i="1"/>
  <c r="P69" i="1" s="1"/>
  <c r="E69" i="1"/>
  <c r="O69" i="1" s="1"/>
  <c r="C69" i="1"/>
  <c r="B69" i="1"/>
  <c r="N68" i="1"/>
  <c r="M68" i="1"/>
  <c r="L68" i="1"/>
  <c r="K68" i="1"/>
  <c r="I68" i="1"/>
  <c r="H68" i="1"/>
  <c r="R68" i="1" s="1"/>
  <c r="G68" i="1"/>
  <c r="Q68" i="1" s="1"/>
  <c r="F68" i="1"/>
  <c r="P68" i="1" s="1"/>
  <c r="E68" i="1"/>
  <c r="O68" i="1" s="1"/>
  <c r="C68" i="1"/>
  <c r="B68" i="1"/>
  <c r="N67" i="1"/>
  <c r="M67" i="1"/>
  <c r="L67" i="1"/>
  <c r="K67" i="1"/>
  <c r="I67" i="1"/>
  <c r="H67" i="1"/>
  <c r="R67" i="1" s="1"/>
  <c r="G67" i="1"/>
  <c r="Q67" i="1" s="1"/>
  <c r="F67" i="1"/>
  <c r="P67" i="1" s="1"/>
  <c r="E67" i="1"/>
  <c r="O67" i="1" s="1"/>
  <c r="C67" i="1"/>
  <c r="B67" i="1"/>
  <c r="N66" i="1"/>
  <c r="M66" i="1"/>
  <c r="L66" i="1"/>
  <c r="K66" i="1"/>
  <c r="I66" i="1"/>
  <c r="H66" i="1"/>
  <c r="R66" i="1" s="1"/>
  <c r="G66" i="1"/>
  <c r="Q66" i="1" s="1"/>
  <c r="F66" i="1"/>
  <c r="P66" i="1" s="1"/>
  <c r="E66" i="1"/>
  <c r="O66" i="1" s="1"/>
  <c r="C66" i="1"/>
  <c r="B66" i="1"/>
  <c r="N65" i="1"/>
  <c r="M65" i="1"/>
  <c r="L65" i="1"/>
  <c r="K65" i="1"/>
  <c r="I65" i="1"/>
  <c r="H65" i="1"/>
  <c r="R65" i="1" s="1"/>
  <c r="G65" i="1"/>
  <c r="Q65" i="1" s="1"/>
  <c r="F65" i="1"/>
  <c r="P65" i="1" s="1"/>
  <c r="E65" i="1"/>
  <c r="O65" i="1" s="1"/>
  <c r="C65" i="1"/>
  <c r="B65" i="1"/>
  <c r="N64" i="1"/>
  <c r="M64" i="1"/>
  <c r="L64" i="1"/>
  <c r="K64" i="1"/>
  <c r="I64" i="1"/>
  <c r="H64" i="1"/>
  <c r="R64" i="1" s="1"/>
  <c r="G64" i="1"/>
  <c r="Q64" i="1" s="1"/>
  <c r="F64" i="1"/>
  <c r="P64" i="1" s="1"/>
  <c r="E64" i="1"/>
  <c r="O64" i="1" s="1"/>
  <c r="C64" i="1"/>
  <c r="B64" i="1"/>
  <c r="N63" i="1"/>
  <c r="M63" i="1"/>
  <c r="L63" i="1"/>
  <c r="K63" i="1"/>
  <c r="I63" i="1"/>
  <c r="H63" i="1"/>
  <c r="R63" i="1" s="1"/>
  <c r="G63" i="1"/>
  <c r="Q63" i="1" s="1"/>
  <c r="F63" i="1"/>
  <c r="P63" i="1" s="1"/>
  <c r="E63" i="1"/>
  <c r="O63" i="1" s="1"/>
  <c r="C63" i="1"/>
  <c r="B63" i="1"/>
  <c r="N62" i="1"/>
  <c r="M62" i="1"/>
  <c r="L62" i="1"/>
  <c r="K62" i="1"/>
  <c r="I62" i="1"/>
  <c r="H62" i="1"/>
  <c r="R62" i="1" s="1"/>
  <c r="G62" i="1"/>
  <c r="Q62" i="1" s="1"/>
  <c r="F62" i="1"/>
  <c r="P62" i="1" s="1"/>
  <c r="E62" i="1"/>
  <c r="O62" i="1" s="1"/>
  <c r="C62" i="1"/>
  <c r="B62" i="1"/>
  <c r="N61" i="1"/>
  <c r="M61" i="1"/>
  <c r="L61" i="1"/>
  <c r="K61" i="1"/>
  <c r="I61" i="1"/>
  <c r="H61" i="1"/>
  <c r="R61" i="1" s="1"/>
  <c r="G61" i="1"/>
  <c r="Q61" i="1" s="1"/>
  <c r="F61" i="1"/>
  <c r="P61" i="1" s="1"/>
  <c r="E61" i="1"/>
  <c r="O61" i="1" s="1"/>
  <c r="C61" i="1"/>
  <c r="B61" i="1"/>
  <c r="N60" i="1"/>
  <c r="M60" i="1"/>
  <c r="L60" i="1"/>
  <c r="K60" i="1"/>
  <c r="I60" i="1"/>
  <c r="H60" i="1"/>
  <c r="R60" i="1" s="1"/>
  <c r="G60" i="1"/>
  <c r="Q60" i="1" s="1"/>
  <c r="F60" i="1"/>
  <c r="P60" i="1" s="1"/>
  <c r="E60" i="1"/>
  <c r="O60" i="1" s="1"/>
  <c r="C60" i="1"/>
  <c r="B60" i="1"/>
  <c r="N59" i="1"/>
  <c r="M59" i="1"/>
  <c r="L59" i="1"/>
  <c r="K59" i="1"/>
  <c r="I59" i="1"/>
  <c r="H59" i="1"/>
  <c r="R59" i="1" s="1"/>
  <c r="G59" i="1"/>
  <c r="Q59" i="1" s="1"/>
  <c r="F59" i="1"/>
  <c r="P59" i="1" s="1"/>
  <c r="E59" i="1"/>
  <c r="O59" i="1" s="1"/>
  <c r="C59" i="1"/>
  <c r="B59" i="1"/>
  <c r="N58" i="1"/>
  <c r="M58" i="1"/>
  <c r="L58" i="1"/>
  <c r="K58" i="1"/>
  <c r="I58" i="1"/>
  <c r="H58" i="1"/>
  <c r="R58" i="1" s="1"/>
  <c r="G58" i="1"/>
  <c r="Q58" i="1" s="1"/>
  <c r="F58" i="1"/>
  <c r="P58" i="1" s="1"/>
  <c r="E58" i="1"/>
  <c r="O58" i="1" s="1"/>
  <c r="C58" i="1"/>
  <c r="B58" i="1"/>
  <c r="N57" i="1"/>
  <c r="M57" i="1"/>
  <c r="L57" i="1"/>
  <c r="K57" i="1"/>
  <c r="I57" i="1"/>
  <c r="H57" i="1"/>
  <c r="R57" i="1" s="1"/>
  <c r="G57" i="1"/>
  <c r="Q57" i="1" s="1"/>
  <c r="F57" i="1"/>
  <c r="P57" i="1" s="1"/>
  <c r="E57" i="1"/>
  <c r="O57" i="1" s="1"/>
  <c r="C57" i="1"/>
  <c r="B57" i="1"/>
  <c r="N56" i="1"/>
  <c r="M56" i="1"/>
  <c r="L56" i="1"/>
  <c r="K56" i="1"/>
  <c r="I56" i="1"/>
  <c r="H56" i="1"/>
  <c r="R56" i="1" s="1"/>
  <c r="G56" i="1"/>
  <c r="Q56" i="1" s="1"/>
  <c r="F56" i="1"/>
  <c r="P56" i="1" s="1"/>
  <c r="E56" i="1"/>
  <c r="O56" i="1" s="1"/>
  <c r="C56" i="1"/>
  <c r="B56" i="1"/>
  <c r="N55" i="1"/>
  <c r="M55" i="1"/>
  <c r="L55" i="1"/>
  <c r="K55" i="1"/>
  <c r="I55" i="1"/>
  <c r="H55" i="1"/>
  <c r="R55" i="1" s="1"/>
  <c r="G55" i="1"/>
  <c r="Q55" i="1" s="1"/>
  <c r="F55" i="1"/>
  <c r="P55" i="1" s="1"/>
  <c r="E55" i="1"/>
  <c r="O55" i="1" s="1"/>
  <c r="C55" i="1"/>
  <c r="B55" i="1"/>
  <c r="N54" i="1"/>
  <c r="M54" i="1"/>
  <c r="L54" i="1"/>
  <c r="K54" i="1"/>
  <c r="I54" i="1"/>
  <c r="H54" i="1"/>
  <c r="R54" i="1" s="1"/>
  <c r="G54" i="1"/>
  <c r="Q54" i="1" s="1"/>
  <c r="F54" i="1"/>
  <c r="P54" i="1" s="1"/>
  <c r="E54" i="1"/>
  <c r="O54" i="1" s="1"/>
  <c r="C54" i="1"/>
  <c r="B54" i="1"/>
  <c r="N53" i="1"/>
  <c r="M53" i="1"/>
  <c r="L53" i="1"/>
  <c r="K53" i="1"/>
  <c r="I53" i="1"/>
  <c r="H53" i="1"/>
  <c r="R53" i="1" s="1"/>
  <c r="G53" i="1"/>
  <c r="Q53" i="1" s="1"/>
  <c r="F53" i="1"/>
  <c r="P53" i="1" s="1"/>
  <c r="E53" i="1"/>
  <c r="O53" i="1" s="1"/>
  <c r="C53" i="1"/>
  <c r="B53" i="1"/>
  <c r="N52" i="1"/>
  <c r="M52" i="1"/>
  <c r="L52" i="1"/>
  <c r="K52" i="1"/>
  <c r="I52" i="1"/>
  <c r="H52" i="1"/>
  <c r="R52" i="1" s="1"/>
  <c r="G52" i="1"/>
  <c r="Q52" i="1" s="1"/>
  <c r="F52" i="1"/>
  <c r="P52" i="1" s="1"/>
  <c r="E52" i="1"/>
  <c r="O52" i="1" s="1"/>
  <c r="C52" i="1"/>
  <c r="B52" i="1"/>
  <c r="N51" i="1"/>
  <c r="M51" i="1"/>
  <c r="L51" i="1"/>
  <c r="K51" i="1"/>
  <c r="I51" i="1"/>
  <c r="H51" i="1"/>
  <c r="R51" i="1" s="1"/>
  <c r="G51" i="1"/>
  <c r="Q51" i="1" s="1"/>
  <c r="F51" i="1"/>
  <c r="P51" i="1" s="1"/>
  <c r="E51" i="1"/>
  <c r="O51" i="1" s="1"/>
  <c r="C51" i="1"/>
  <c r="B51" i="1"/>
  <c r="N50" i="1"/>
  <c r="M50" i="1"/>
  <c r="L50" i="1"/>
  <c r="K50" i="1"/>
  <c r="I50" i="1"/>
  <c r="H50" i="1"/>
  <c r="R50" i="1" s="1"/>
  <c r="G50" i="1"/>
  <c r="Q50" i="1" s="1"/>
  <c r="F50" i="1"/>
  <c r="P50" i="1" s="1"/>
  <c r="E50" i="1"/>
  <c r="O50" i="1" s="1"/>
  <c r="C50" i="1"/>
  <c r="B50" i="1"/>
  <c r="N49" i="1"/>
  <c r="M49" i="1"/>
  <c r="L49" i="1"/>
  <c r="K49" i="1"/>
  <c r="I49" i="1"/>
  <c r="H49" i="1"/>
  <c r="R49" i="1" s="1"/>
  <c r="G49" i="1"/>
  <c r="Q49" i="1" s="1"/>
  <c r="F49" i="1"/>
  <c r="P49" i="1" s="1"/>
  <c r="E49" i="1"/>
  <c r="O49" i="1" s="1"/>
  <c r="C49" i="1"/>
  <c r="B49" i="1"/>
  <c r="N48" i="1"/>
  <c r="M48" i="1"/>
  <c r="L48" i="1"/>
  <c r="K48" i="1"/>
  <c r="I48" i="1"/>
  <c r="H48" i="1"/>
  <c r="R48" i="1" s="1"/>
  <c r="G48" i="1"/>
  <c r="Q48" i="1" s="1"/>
  <c r="F48" i="1"/>
  <c r="P48" i="1" s="1"/>
  <c r="E48" i="1"/>
  <c r="O48" i="1" s="1"/>
  <c r="C48" i="1"/>
  <c r="B48" i="1"/>
  <c r="N47" i="1"/>
  <c r="M47" i="1"/>
  <c r="L47" i="1"/>
  <c r="K47" i="1"/>
  <c r="I47" i="1"/>
  <c r="H47" i="1"/>
  <c r="R47" i="1" s="1"/>
  <c r="G47" i="1"/>
  <c r="Q47" i="1" s="1"/>
  <c r="F47" i="1"/>
  <c r="P47" i="1" s="1"/>
  <c r="E47" i="1"/>
  <c r="O47" i="1" s="1"/>
  <c r="C47" i="1"/>
  <c r="B47" i="1"/>
  <c r="N46" i="1"/>
  <c r="M46" i="1"/>
  <c r="L46" i="1"/>
  <c r="K46" i="1"/>
  <c r="I46" i="1"/>
  <c r="H46" i="1"/>
  <c r="R46" i="1" s="1"/>
  <c r="G46" i="1"/>
  <c r="Q46" i="1" s="1"/>
  <c r="F46" i="1"/>
  <c r="P46" i="1" s="1"/>
  <c r="E46" i="1"/>
  <c r="O46" i="1" s="1"/>
  <c r="C46" i="1"/>
  <c r="B46" i="1"/>
  <c r="N45" i="1"/>
  <c r="M45" i="1"/>
  <c r="L45" i="1"/>
  <c r="K45" i="1"/>
  <c r="I45" i="1"/>
  <c r="H45" i="1"/>
  <c r="R45" i="1" s="1"/>
  <c r="G45" i="1"/>
  <c r="Q45" i="1" s="1"/>
  <c r="F45" i="1"/>
  <c r="P45" i="1" s="1"/>
  <c r="E45" i="1"/>
  <c r="O45" i="1" s="1"/>
  <c r="C45" i="1"/>
  <c r="B45" i="1"/>
  <c r="N44" i="1"/>
  <c r="M44" i="1"/>
  <c r="L44" i="1"/>
  <c r="K44" i="1"/>
  <c r="I44" i="1"/>
  <c r="H44" i="1"/>
  <c r="R44" i="1" s="1"/>
  <c r="G44" i="1"/>
  <c r="Q44" i="1" s="1"/>
  <c r="F44" i="1"/>
  <c r="P44" i="1" s="1"/>
  <c r="E44" i="1"/>
  <c r="O44" i="1" s="1"/>
  <c r="C44" i="1"/>
  <c r="B44" i="1"/>
  <c r="N43" i="1"/>
  <c r="M43" i="1"/>
  <c r="L43" i="1"/>
  <c r="K43" i="1"/>
  <c r="I43" i="1"/>
  <c r="H43" i="1"/>
  <c r="R43" i="1" s="1"/>
  <c r="G43" i="1"/>
  <c r="Q43" i="1" s="1"/>
  <c r="F43" i="1"/>
  <c r="P43" i="1" s="1"/>
  <c r="E43" i="1"/>
  <c r="O43" i="1" s="1"/>
  <c r="C43" i="1"/>
  <c r="B43" i="1"/>
  <c r="N42" i="1"/>
  <c r="M42" i="1"/>
  <c r="L42" i="1"/>
  <c r="K42" i="1"/>
  <c r="I42" i="1"/>
  <c r="H42" i="1"/>
  <c r="R42" i="1" s="1"/>
  <c r="G42" i="1"/>
  <c r="Q42" i="1" s="1"/>
  <c r="F42" i="1"/>
  <c r="P42" i="1" s="1"/>
  <c r="E42" i="1"/>
  <c r="O42" i="1" s="1"/>
  <c r="C42" i="1"/>
  <c r="B42" i="1"/>
  <c r="N41" i="1"/>
  <c r="M41" i="1"/>
  <c r="L41" i="1"/>
  <c r="K41" i="1"/>
  <c r="I41" i="1"/>
  <c r="H41" i="1"/>
  <c r="R41" i="1" s="1"/>
  <c r="G41" i="1"/>
  <c r="Q41" i="1" s="1"/>
  <c r="F41" i="1"/>
  <c r="P41" i="1" s="1"/>
  <c r="E41" i="1"/>
  <c r="O41" i="1" s="1"/>
  <c r="C41" i="1"/>
  <c r="B41" i="1"/>
  <c r="N40" i="1"/>
  <c r="M40" i="1"/>
  <c r="L40" i="1"/>
  <c r="K40" i="1"/>
  <c r="I40" i="1"/>
  <c r="H40" i="1"/>
  <c r="R40" i="1" s="1"/>
  <c r="G40" i="1"/>
  <c r="Q40" i="1" s="1"/>
  <c r="F40" i="1"/>
  <c r="P40" i="1" s="1"/>
  <c r="E40" i="1"/>
  <c r="O40" i="1" s="1"/>
  <c r="C40" i="1"/>
  <c r="B40" i="1"/>
  <c r="N39" i="1"/>
  <c r="M39" i="1"/>
  <c r="L39" i="1"/>
  <c r="K39" i="1"/>
  <c r="I39" i="1"/>
  <c r="H39" i="1"/>
  <c r="R39" i="1" s="1"/>
  <c r="G39" i="1"/>
  <c r="Q39" i="1" s="1"/>
  <c r="F39" i="1"/>
  <c r="P39" i="1" s="1"/>
  <c r="E39" i="1"/>
  <c r="O39" i="1" s="1"/>
  <c r="C39" i="1"/>
  <c r="B39" i="1"/>
  <c r="N38" i="1"/>
  <c r="M38" i="1"/>
  <c r="L38" i="1"/>
  <c r="K38" i="1"/>
  <c r="I38" i="1"/>
  <c r="H38" i="1"/>
  <c r="R38" i="1" s="1"/>
  <c r="G38" i="1"/>
  <c r="Q38" i="1" s="1"/>
  <c r="F38" i="1"/>
  <c r="P38" i="1" s="1"/>
  <c r="E38" i="1"/>
  <c r="O38" i="1" s="1"/>
  <c r="C38" i="1"/>
  <c r="B38" i="1"/>
  <c r="N37" i="1"/>
  <c r="M37" i="1"/>
  <c r="L37" i="1"/>
  <c r="K37" i="1"/>
  <c r="I37" i="1"/>
  <c r="H37" i="1"/>
  <c r="R37" i="1" s="1"/>
  <c r="G37" i="1"/>
  <c r="Q37" i="1" s="1"/>
  <c r="F37" i="1"/>
  <c r="P37" i="1" s="1"/>
  <c r="E37" i="1"/>
  <c r="O37" i="1" s="1"/>
  <c r="C37" i="1"/>
  <c r="B37" i="1"/>
  <c r="N36" i="1"/>
  <c r="M36" i="1"/>
  <c r="L36" i="1"/>
  <c r="K36" i="1"/>
  <c r="I36" i="1"/>
  <c r="H36" i="1"/>
  <c r="R36" i="1" s="1"/>
  <c r="G36" i="1"/>
  <c r="Q36" i="1" s="1"/>
  <c r="F36" i="1"/>
  <c r="P36" i="1" s="1"/>
  <c r="E36" i="1"/>
  <c r="O36" i="1" s="1"/>
  <c r="C36" i="1"/>
  <c r="B36" i="1"/>
  <c r="N35" i="1"/>
  <c r="M35" i="1"/>
  <c r="L35" i="1"/>
  <c r="K35" i="1"/>
  <c r="I35" i="1"/>
  <c r="H35" i="1"/>
  <c r="R35" i="1" s="1"/>
  <c r="G35" i="1"/>
  <c r="Q35" i="1" s="1"/>
  <c r="F35" i="1"/>
  <c r="P35" i="1" s="1"/>
  <c r="E35" i="1"/>
  <c r="O35" i="1" s="1"/>
  <c r="C35" i="1"/>
  <c r="B35" i="1"/>
  <c r="N34" i="1"/>
  <c r="M34" i="1"/>
  <c r="L34" i="1"/>
  <c r="K34" i="1"/>
  <c r="I34" i="1"/>
  <c r="H34" i="1"/>
  <c r="R34" i="1" s="1"/>
  <c r="G34" i="1"/>
  <c r="Q34" i="1" s="1"/>
  <c r="F34" i="1"/>
  <c r="P34" i="1" s="1"/>
  <c r="E34" i="1"/>
  <c r="O34" i="1" s="1"/>
  <c r="C34" i="1"/>
  <c r="B34" i="1"/>
  <c r="N33" i="1"/>
  <c r="M33" i="1"/>
  <c r="L33" i="1"/>
  <c r="K33" i="1"/>
  <c r="I33" i="1"/>
  <c r="H33" i="1"/>
  <c r="R33" i="1" s="1"/>
  <c r="G33" i="1"/>
  <c r="Q33" i="1" s="1"/>
  <c r="F33" i="1"/>
  <c r="P33" i="1" s="1"/>
  <c r="E33" i="1"/>
  <c r="O33" i="1" s="1"/>
  <c r="C33" i="1"/>
  <c r="B33" i="1"/>
  <c r="N32" i="1"/>
  <c r="M32" i="1"/>
  <c r="L32" i="1"/>
  <c r="K32" i="1"/>
  <c r="I32" i="1"/>
  <c r="H32" i="1"/>
  <c r="R32" i="1" s="1"/>
  <c r="G32" i="1"/>
  <c r="Q32" i="1" s="1"/>
  <c r="F32" i="1"/>
  <c r="P32" i="1" s="1"/>
  <c r="E32" i="1"/>
  <c r="O32" i="1" s="1"/>
  <c r="C32" i="1"/>
  <c r="B32" i="1"/>
  <c r="N31" i="1"/>
  <c r="M31" i="1"/>
  <c r="L31" i="1"/>
  <c r="K31" i="1"/>
  <c r="I31" i="1"/>
  <c r="H31" i="1"/>
  <c r="R31" i="1" s="1"/>
  <c r="G31" i="1"/>
  <c r="Q31" i="1" s="1"/>
  <c r="F31" i="1"/>
  <c r="P31" i="1" s="1"/>
  <c r="E31" i="1"/>
  <c r="O31" i="1" s="1"/>
  <c r="C31" i="1"/>
  <c r="B31" i="1"/>
  <c r="N30" i="1"/>
  <c r="M30" i="1"/>
  <c r="L30" i="1"/>
  <c r="K30" i="1"/>
  <c r="I30" i="1"/>
  <c r="H30" i="1"/>
  <c r="R30" i="1" s="1"/>
  <c r="G30" i="1"/>
  <c r="Q30" i="1" s="1"/>
  <c r="F30" i="1"/>
  <c r="P30" i="1" s="1"/>
  <c r="E30" i="1"/>
  <c r="O30" i="1" s="1"/>
  <c r="C30" i="1"/>
  <c r="B30" i="1"/>
  <c r="N29" i="1"/>
  <c r="M29" i="1"/>
  <c r="L29" i="1"/>
  <c r="K29" i="1"/>
  <c r="I29" i="1"/>
  <c r="H29" i="1"/>
  <c r="R29" i="1" s="1"/>
  <c r="G29" i="1"/>
  <c r="Q29" i="1" s="1"/>
  <c r="F29" i="1"/>
  <c r="P29" i="1" s="1"/>
  <c r="E29" i="1"/>
  <c r="O29" i="1" s="1"/>
  <c r="C29" i="1"/>
  <c r="B29" i="1"/>
  <c r="N28" i="1"/>
  <c r="M28" i="1"/>
  <c r="L28" i="1"/>
  <c r="K28" i="1"/>
  <c r="I28" i="1"/>
  <c r="H28" i="1"/>
  <c r="R28" i="1" s="1"/>
  <c r="G28" i="1"/>
  <c r="Q28" i="1" s="1"/>
  <c r="F28" i="1"/>
  <c r="P28" i="1" s="1"/>
  <c r="E28" i="1"/>
  <c r="O28" i="1" s="1"/>
  <c r="C28" i="1"/>
  <c r="B28" i="1"/>
  <c r="N27" i="1"/>
  <c r="M27" i="1"/>
  <c r="L27" i="1"/>
  <c r="K27" i="1"/>
  <c r="I27" i="1" a="1"/>
  <c r="I27" i="1" s="1"/>
  <c r="H27" i="1"/>
  <c r="R27" i="1" s="1"/>
  <c r="G27" i="1"/>
  <c r="Q27" i="1" s="1"/>
  <c r="F27" i="1"/>
  <c r="P27" i="1" s="1"/>
  <c r="E27" i="1"/>
  <c r="O27" i="1" s="1"/>
  <c r="C27" i="1" a="1"/>
  <c r="C27" i="1" s="1"/>
  <c r="B27" i="1" a="1"/>
  <c r="B27" i="1" s="1"/>
  <c r="N26" i="1"/>
  <c r="M26" i="1"/>
  <c r="L26" i="1"/>
  <c r="K26" i="1"/>
  <c r="I26" i="1"/>
  <c r="H26" i="1"/>
  <c r="R26" i="1" s="1"/>
  <c r="G26" i="1"/>
  <c r="Q26" i="1" s="1"/>
  <c r="F26" i="1"/>
  <c r="P26" i="1" s="1"/>
  <c r="E26" i="1"/>
  <c r="O26" i="1" s="1"/>
  <c r="C26" i="1"/>
  <c r="B26" i="1"/>
  <c r="N25" i="1"/>
  <c r="M25" i="1"/>
  <c r="L25" i="1"/>
  <c r="K25" i="1"/>
  <c r="I25" i="1"/>
  <c r="H25" i="1"/>
  <c r="R25" i="1" s="1"/>
  <c r="G25" i="1"/>
  <c r="Q25" i="1" s="1"/>
  <c r="F25" i="1"/>
  <c r="P25" i="1" s="1"/>
  <c r="E25" i="1"/>
  <c r="O25" i="1" s="1"/>
  <c r="C25" i="1"/>
  <c r="B25" i="1"/>
  <c r="N24" i="1"/>
  <c r="M24" i="1"/>
  <c r="L24" i="1"/>
  <c r="K24" i="1"/>
  <c r="I24" i="1"/>
  <c r="H24" i="1"/>
  <c r="R24" i="1" s="1"/>
  <c r="G24" i="1"/>
  <c r="Q24" i="1" s="1"/>
  <c r="F24" i="1"/>
  <c r="P24" i="1" s="1"/>
  <c r="E24" i="1"/>
  <c r="O24" i="1" s="1"/>
  <c r="C24" i="1"/>
  <c r="B24" i="1"/>
  <c r="N23" i="1"/>
  <c r="M23" i="1"/>
  <c r="L23" i="1"/>
  <c r="K23" i="1"/>
  <c r="I23" i="1"/>
  <c r="H23" i="1"/>
  <c r="R23" i="1" s="1"/>
  <c r="G23" i="1"/>
  <c r="Q23" i="1" s="1"/>
  <c r="F23" i="1"/>
  <c r="P23" i="1" s="1"/>
  <c r="E23" i="1"/>
  <c r="O23" i="1" s="1"/>
  <c r="C23" i="1"/>
  <c r="B23" i="1"/>
  <c r="N22" i="1"/>
  <c r="M22" i="1"/>
  <c r="L22" i="1"/>
  <c r="K22" i="1"/>
  <c r="I22" i="1"/>
  <c r="H22" i="1"/>
  <c r="R22" i="1" s="1"/>
  <c r="G22" i="1"/>
  <c r="Q22" i="1" s="1"/>
  <c r="F22" i="1"/>
  <c r="P22" i="1" s="1"/>
  <c r="E22" i="1"/>
  <c r="O22" i="1" s="1"/>
  <c r="C22" i="1"/>
  <c r="B22" i="1"/>
  <c r="N21" i="1"/>
  <c r="M21" i="1"/>
  <c r="L21" i="1"/>
  <c r="K21" i="1"/>
  <c r="I21" i="1"/>
  <c r="H21" i="1"/>
  <c r="R21" i="1" s="1"/>
  <c r="G21" i="1"/>
  <c r="Q21" i="1" s="1"/>
  <c r="F21" i="1"/>
  <c r="P21" i="1" s="1"/>
  <c r="E21" i="1"/>
  <c r="O21" i="1" s="1"/>
  <c r="C21" i="1"/>
  <c r="B21" i="1"/>
  <c r="N20" i="1"/>
  <c r="M20" i="1"/>
  <c r="L20" i="1"/>
  <c r="K20" i="1"/>
  <c r="I20" i="1"/>
  <c r="H20" i="1"/>
  <c r="R20" i="1" s="1"/>
  <c r="G20" i="1"/>
  <c r="Q20" i="1" s="1"/>
  <c r="F20" i="1"/>
  <c r="P20" i="1" s="1"/>
  <c r="E20" i="1"/>
  <c r="O20" i="1" s="1"/>
  <c r="C20" i="1"/>
  <c r="B20" i="1"/>
  <c r="N19" i="1"/>
  <c r="M19" i="1"/>
  <c r="L19" i="1"/>
  <c r="K19" i="1"/>
  <c r="I19" i="1"/>
  <c r="H19" i="1"/>
  <c r="R19" i="1" s="1"/>
  <c r="G19" i="1"/>
  <c r="Q19" i="1" s="1"/>
  <c r="F19" i="1"/>
  <c r="P19" i="1" s="1"/>
  <c r="E19" i="1"/>
  <c r="O19" i="1" s="1"/>
  <c r="C19" i="1"/>
  <c r="B19" i="1"/>
  <c r="N18" i="1"/>
  <c r="M18" i="1"/>
  <c r="L18" i="1"/>
  <c r="K18" i="1"/>
  <c r="I18" i="1"/>
  <c r="H18" i="1"/>
  <c r="R18" i="1" s="1"/>
  <c r="G18" i="1"/>
  <c r="Q18" i="1" s="1"/>
  <c r="F18" i="1"/>
  <c r="P18" i="1" s="1"/>
  <c r="E18" i="1"/>
  <c r="O18" i="1" s="1"/>
  <c r="C18" i="1"/>
  <c r="B18" i="1"/>
  <c r="N17" i="1"/>
  <c r="M17" i="1"/>
  <c r="L17" i="1"/>
  <c r="K17" i="1"/>
  <c r="I17" i="1"/>
  <c r="H17" i="1"/>
  <c r="R17" i="1" s="1"/>
  <c r="G17" i="1"/>
  <c r="Q17" i="1" s="1"/>
  <c r="F17" i="1"/>
  <c r="P17" i="1" s="1"/>
  <c r="E17" i="1"/>
  <c r="O17" i="1" s="1"/>
  <c r="C17" i="1"/>
  <c r="B17" i="1"/>
  <c r="N16" i="1"/>
  <c r="M16" i="1"/>
  <c r="L16" i="1"/>
  <c r="K16" i="1"/>
  <c r="I16" i="1"/>
  <c r="H16" i="1"/>
  <c r="R16" i="1" s="1"/>
  <c r="G16" i="1"/>
  <c r="Q16" i="1" s="1"/>
  <c r="F16" i="1"/>
  <c r="P16" i="1" s="1"/>
  <c r="E16" i="1"/>
  <c r="O16" i="1" s="1"/>
  <c r="C16" i="1"/>
  <c r="B16" i="1"/>
  <c r="N15" i="1"/>
  <c r="M15" i="1"/>
  <c r="L15" i="1"/>
  <c r="K15" i="1"/>
  <c r="I15" i="1"/>
  <c r="H15" i="1"/>
  <c r="R15" i="1" s="1"/>
  <c r="G15" i="1"/>
  <c r="Q15" i="1" s="1"/>
  <c r="F15" i="1"/>
  <c r="P15" i="1" s="1"/>
  <c r="E15" i="1"/>
  <c r="O15" i="1" s="1"/>
  <c r="C15" i="1"/>
  <c r="B15" i="1"/>
  <c r="N14" i="1"/>
  <c r="M14" i="1"/>
  <c r="L14" i="1"/>
  <c r="K14" i="1"/>
  <c r="I14" i="1"/>
  <c r="H14" i="1"/>
  <c r="R14" i="1" s="1"/>
  <c r="G14" i="1"/>
  <c r="Q14" i="1" s="1"/>
  <c r="F14" i="1"/>
  <c r="P14" i="1" s="1"/>
  <c r="E14" i="1"/>
  <c r="O14" i="1" s="1"/>
  <c r="C14" i="1"/>
  <c r="B14" i="1"/>
  <c r="N13" i="1"/>
  <c r="M13" i="1"/>
  <c r="L13" i="1"/>
  <c r="K13" i="1"/>
  <c r="I13" i="1"/>
  <c r="H13" i="1"/>
  <c r="R13" i="1" s="1"/>
  <c r="G13" i="1"/>
  <c r="Q13" i="1" s="1"/>
  <c r="F13" i="1"/>
  <c r="P13" i="1" s="1"/>
  <c r="E13" i="1"/>
  <c r="O13" i="1" s="1"/>
  <c r="C13" i="1"/>
  <c r="B13" i="1"/>
  <c r="N12" i="1"/>
  <c r="M12" i="1"/>
  <c r="L12" i="1"/>
  <c r="K12" i="1"/>
  <c r="I12" i="1"/>
  <c r="H12" i="1"/>
  <c r="R12" i="1" s="1"/>
  <c r="G12" i="1"/>
  <c r="Q12" i="1" s="1"/>
  <c r="F12" i="1"/>
  <c r="P12" i="1" s="1"/>
  <c r="E12" i="1"/>
  <c r="O12" i="1" s="1"/>
  <c r="C12" i="1"/>
  <c r="B12" i="1"/>
  <c r="N11" i="1"/>
  <c r="M11" i="1"/>
  <c r="L11" i="1"/>
  <c r="K11" i="1"/>
  <c r="I11" i="1"/>
  <c r="H11" i="1"/>
  <c r="R11" i="1" s="1"/>
  <c r="G11" i="1"/>
  <c r="Q11" i="1" s="1"/>
  <c r="F11" i="1"/>
  <c r="P11" i="1" s="1"/>
  <c r="E11" i="1"/>
  <c r="O11" i="1" s="1"/>
  <c r="C11" i="1"/>
  <c r="B11" i="1"/>
  <c r="N10" i="1"/>
  <c r="M10" i="1"/>
  <c r="L10" i="1"/>
  <c r="K10" i="1"/>
  <c r="I10" i="1"/>
  <c r="H10" i="1"/>
  <c r="R10" i="1" s="1"/>
  <c r="G10" i="1"/>
  <c r="Q10" i="1" s="1"/>
  <c r="F10" i="1"/>
  <c r="P10" i="1" s="1"/>
  <c r="E10" i="1"/>
  <c r="O10" i="1" s="1"/>
  <c r="C10" i="1"/>
  <c r="B10" i="1"/>
  <c r="N9" i="1"/>
  <c r="M9" i="1"/>
  <c r="L9" i="1"/>
  <c r="K9" i="1"/>
  <c r="I9" i="1"/>
  <c r="H9" i="1"/>
  <c r="R9" i="1" s="1"/>
  <c r="G9" i="1"/>
  <c r="Q9" i="1" s="1"/>
  <c r="F9" i="1"/>
  <c r="P9" i="1" s="1"/>
  <c r="E9" i="1"/>
  <c r="O9" i="1" s="1"/>
  <c r="C9" i="1"/>
  <c r="B9" i="1"/>
  <c r="N8" i="1"/>
  <c r="M8" i="1"/>
  <c r="L8" i="1"/>
  <c r="K8" i="1"/>
  <c r="I8" i="1"/>
  <c r="H8" i="1"/>
  <c r="R8" i="1" s="1"/>
  <c r="G8" i="1"/>
  <c r="Q8" i="1" s="1"/>
  <c r="F8" i="1"/>
  <c r="P8" i="1" s="1"/>
  <c r="E8" i="1"/>
  <c r="O8" i="1" s="1"/>
  <c r="C8" i="1"/>
  <c r="B8" i="1"/>
  <c r="N7" i="1"/>
  <c r="M7" i="1"/>
  <c r="L7" i="1"/>
  <c r="K7" i="1"/>
  <c r="I7" i="1"/>
  <c r="H7" i="1"/>
  <c r="R7" i="1" s="1"/>
  <c r="G7" i="1"/>
  <c r="Q7" i="1" s="1"/>
  <c r="F7" i="1"/>
  <c r="P7" i="1" s="1"/>
  <c r="E7" i="1"/>
  <c r="O7" i="1" s="1"/>
  <c r="C7" i="1"/>
  <c r="B7" i="1"/>
  <c r="N6" i="1"/>
  <c r="M6" i="1"/>
  <c r="L6" i="1"/>
  <c r="K6" i="1"/>
  <c r="I6" i="1"/>
  <c r="H6" i="1"/>
  <c r="R6" i="1" s="1"/>
  <c r="G6" i="1"/>
  <c r="Q6" i="1" s="1"/>
  <c r="F6" i="1"/>
  <c r="P6" i="1" s="1"/>
  <c r="E6" i="1"/>
  <c r="O6" i="1" s="1"/>
  <c r="C6" i="1"/>
  <c r="B6" i="1"/>
</calcChain>
</file>

<file path=xl/sharedStrings.xml><?xml version="1.0" encoding="utf-8"?>
<sst xmlns="http://schemas.openxmlformats.org/spreadsheetml/2006/main" count="288" uniqueCount="140">
  <si>
    <t>MEMORIÁL RUDOLFA WANKEHO A STANISLAVA MALÁNÍKA  22.8.2022 – 4.9.2022</t>
  </si>
  <si>
    <t>Poř.</t>
  </si>
  <si>
    <t>kategorie</t>
  </si>
  <si>
    <t>Příjmení a jméno</t>
  </si>
  <si>
    <t>Oddíl</t>
  </si>
  <si>
    <t>Celkem 1. hráč dvojice</t>
  </si>
  <si>
    <t>Celkem 2. hráč dvojice</t>
  </si>
  <si>
    <t>Celkem dvojice</t>
  </si>
  <si>
    <t>plné</t>
  </si>
  <si>
    <t>dorážka</t>
  </si>
  <si>
    <t>chyby</t>
  </si>
  <si>
    <t>celkem</t>
  </si>
  <si>
    <t>1.</t>
  </si>
  <si>
    <t>KK Slavoj Praha</t>
  </si>
  <si>
    <t>TJ Centropen Dačice</t>
  </si>
  <si>
    <t>2.</t>
  </si>
  <si>
    <t>KK Šumperk</t>
  </si>
  <si>
    <t>3.</t>
  </si>
  <si>
    <t>KK Slovan Rosice</t>
  </si>
  <si>
    <t>KK Ježci Jihlava</t>
  </si>
  <si>
    <t>MČR</t>
  </si>
  <si>
    <t>4.</t>
  </si>
  <si>
    <t>TJ Sokol Chýnov</t>
  </si>
  <si>
    <t>5.</t>
  </si>
  <si>
    <t>KK Zábřeh</t>
  </si>
  <si>
    <t>6.</t>
  </si>
  <si>
    <t>TJ Sokol Husovice</t>
  </si>
  <si>
    <t>7.</t>
  </si>
  <si>
    <t>HKK Olomouc</t>
  </si>
  <si>
    <t>8.</t>
  </si>
  <si>
    <t>9.</t>
  </si>
  <si>
    <t>SKK Vrchlabí</t>
  </si>
  <si>
    <t>SKK Náchod</t>
  </si>
  <si>
    <t>10.</t>
  </si>
  <si>
    <t>TJ Sokol Tehovec</t>
  </si>
  <si>
    <t>KK Jiří Poděbrady</t>
  </si>
  <si>
    <t>11.</t>
  </si>
  <si>
    <t>TJ Spartak Přerov</t>
  </si>
  <si>
    <t>12.</t>
  </si>
  <si>
    <t>SKC Kleinwarasdorf</t>
  </si>
  <si>
    <t>13.</t>
  </si>
  <si>
    <t>TJ Lokomotiva Česká Třebová</t>
  </si>
  <si>
    <t>14.</t>
  </si>
  <si>
    <t>TJ Start Rychnov nad Kněžnou</t>
  </si>
  <si>
    <t>Tespo Hořice</t>
  </si>
  <si>
    <t>15.</t>
  </si>
  <si>
    <t>16.</t>
  </si>
  <si>
    <t>17.</t>
  </si>
  <si>
    <t>18.</t>
  </si>
  <si>
    <t>TJ Odry</t>
  </si>
  <si>
    <t>19.</t>
  </si>
  <si>
    <t>TJ Jiskra Nový Bor</t>
  </si>
  <si>
    <t>20.</t>
  </si>
  <si>
    <t>TJ Třebíč</t>
  </si>
  <si>
    <t>21.</t>
  </si>
  <si>
    <t>ČD Uzel Přerov</t>
  </si>
  <si>
    <t>22.</t>
  </si>
  <si>
    <t>TJ Sokol Mistřín</t>
  </si>
  <si>
    <t>23.</t>
  </si>
  <si>
    <t>Sokol Bohumín</t>
  </si>
  <si>
    <t>24.</t>
  </si>
  <si>
    <t>KK Vyškov</t>
  </si>
  <si>
    <t>TJ Spartak Velké Meziříčí</t>
  </si>
  <si>
    <t>25.</t>
  </si>
  <si>
    <t>26.</t>
  </si>
  <si>
    <t>27.</t>
  </si>
  <si>
    <t>28.</t>
  </si>
  <si>
    <t>TJ Sokol Kolín</t>
  </si>
  <si>
    <t>SK Žižkov Praha</t>
  </si>
  <si>
    <t>29.</t>
  </si>
  <si>
    <t>TJ Sokol Machová</t>
  </si>
  <si>
    <t>TJ Jiskra Otrokovice</t>
  </si>
  <si>
    <t>30.</t>
  </si>
  <si>
    <t>KK Konstruktiva Praha</t>
  </si>
  <si>
    <t>31.</t>
  </si>
  <si>
    <t>TJ Tatran Litovel</t>
  </si>
  <si>
    <t>32.</t>
  </si>
  <si>
    <t>33.</t>
  </si>
  <si>
    <t>34.</t>
  </si>
  <si>
    <t>KK Jiskra Rýmařov</t>
  </si>
  <si>
    <t>35.</t>
  </si>
  <si>
    <t>36.</t>
  </si>
  <si>
    <t>37.</t>
  </si>
  <si>
    <t>38.</t>
  </si>
  <si>
    <t>39.</t>
  </si>
  <si>
    <t>40.</t>
  </si>
  <si>
    <t>TJ Soklol Luhačovice</t>
  </si>
  <si>
    <t>41.</t>
  </si>
  <si>
    <t>SK Baník Ratíškovice</t>
  </si>
  <si>
    <t>42.</t>
  </si>
  <si>
    <t>VKK Vsetín</t>
  </si>
  <si>
    <t>43.</t>
  </si>
  <si>
    <t>44.</t>
  </si>
  <si>
    <t>TJ Horní Benešov</t>
  </si>
  <si>
    <t>45.</t>
  </si>
  <si>
    <t>46.</t>
  </si>
  <si>
    <t>47.</t>
  </si>
  <si>
    <t>48.</t>
  </si>
  <si>
    <t>49.</t>
  </si>
  <si>
    <t>50.</t>
  </si>
  <si>
    <t>51.</t>
  </si>
  <si>
    <t>52.</t>
  </si>
  <si>
    <t>SKK Jeseník</t>
  </si>
  <si>
    <t>53.</t>
  </si>
  <si>
    <t>54.</t>
  </si>
  <si>
    <t>TJ Kobylisy</t>
  </si>
  <si>
    <t>55.</t>
  </si>
  <si>
    <t>SK Meteor Praha</t>
  </si>
  <si>
    <t>56.</t>
  </si>
  <si>
    <t>TJ Sokol Kostelec nad Černými lesy</t>
  </si>
  <si>
    <t>57.</t>
  </si>
  <si>
    <t>KK Pepino Bruntál</t>
  </si>
  <si>
    <t>58.</t>
  </si>
  <si>
    <t>59.</t>
  </si>
  <si>
    <t>60.</t>
  </si>
  <si>
    <t>61.</t>
  </si>
  <si>
    <t>62.</t>
  </si>
  <si>
    <t>SK Verneřice</t>
  </si>
  <si>
    <t>63.</t>
  </si>
  <si>
    <t>64.</t>
  </si>
  <si>
    <t>TJ Sokol Sedlnice</t>
  </si>
  <si>
    <t>65.</t>
  </si>
  <si>
    <t>66.</t>
  </si>
  <si>
    <t>67.</t>
  </si>
  <si>
    <t>68.</t>
  </si>
  <si>
    <t>69.</t>
  </si>
  <si>
    <t>70.</t>
  </si>
  <si>
    <t>TJ Prostějov</t>
  </si>
  <si>
    <t>71.</t>
  </si>
  <si>
    <t>72.</t>
  </si>
  <si>
    <t>TJ VOKD Poruba</t>
  </si>
  <si>
    <t>73.</t>
  </si>
  <si>
    <t>74.</t>
  </si>
  <si>
    <t>Marodi Rýmařov</t>
  </si>
  <si>
    <t>75.</t>
  </si>
  <si>
    <t>TJ Sokol Bohumín</t>
  </si>
  <si>
    <t>76.</t>
  </si>
  <si>
    <t>77.</t>
  </si>
  <si>
    <t>78.</t>
  </si>
  <si>
    <t>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</si>
</sst>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i/>
      <sz val="10"/>
      <name val="Calibri"/>
      <family val="2"/>
      <charset val="1"/>
    </font>
    <font>
      <b/>
      <i/>
      <sz val="10"/>
      <color indexed="8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i/>
      <sz val="14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50"/>
        <bgColor indexed="55"/>
      </patternFill>
    </fill>
    <fill>
      <patternFill patternType="solid">
        <fgColor indexed="51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right"/>
    </xf>
    <xf numFmtId="0" fontId="6" fillId="0" borderId="3" xfId="0" applyFont="1" applyBorder="1"/>
    <xf numFmtId="1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/>
    </xf>
    <xf numFmtId="0" fontId="6" fillId="6" borderId="0" xfId="0" applyFont="1" applyFill="1"/>
    <xf numFmtId="0" fontId="6" fillId="0" borderId="0" xfId="0" applyFont="1"/>
    <xf numFmtId="0" fontId="6" fillId="6" borderId="3" xfId="0" applyFont="1" applyFill="1" applyBorder="1"/>
    <xf numFmtId="1" fontId="6" fillId="6" borderId="3" xfId="0" applyNumberFormat="1" applyFont="1" applyFill="1" applyBorder="1" applyAlignment="1">
      <alignment horizontal="right"/>
    </xf>
    <xf numFmtId="1" fontId="6" fillId="6" borderId="3" xfId="0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right" vertical="center"/>
    </xf>
    <xf numFmtId="1" fontId="6" fillId="6" borderId="3" xfId="0" applyNumberFormat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6" borderId="3" xfId="0" applyFont="1" applyFill="1" applyBorder="1" applyAlignment="1">
      <alignment horizontal="left" wrapText="1"/>
    </xf>
    <xf numFmtId="1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right" vertical="center"/>
    </xf>
    <xf numFmtId="0" fontId="8" fillId="0" borderId="0" xfId="0" applyFont="1"/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8" fillId="6" borderId="0" xfId="0" applyFont="1" applyFill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7" borderId="3" xfId="0" applyFont="1" applyFill="1" applyBorder="1"/>
    <xf numFmtId="1" fontId="6" fillId="7" borderId="3" xfId="0" applyNumberFormat="1" applyFont="1" applyFill="1" applyBorder="1" applyAlignment="1">
      <alignment horizontal="right"/>
    </xf>
    <xf numFmtId="1" fontId="6" fillId="7" borderId="3" xfId="0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left"/>
    </xf>
    <xf numFmtId="1" fontId="6" fillId="7" borderId="3" xfId="0" applyNumberFormat="1" applyFont="1" applyFill="1" applyBorder="1" applyAlignment="1">
      <alignment horizontal="left" vertical="center"/>
    </xf>
    <xf numFmtId="0" fontId="7" fillId="7" borderId="3" xfId="0" applyFont="1" applyFill="1" applyBorder="1" applyAlignment="1">
      <alignment wrapText="1"/>
    </xf>
    <xf numFmtId="0" fontId="6" fillId="8" borderId="3" xfId="0" applyFont="1" applyFill="1" applyBorder="1"/>
    <xf numFmtId="1" fontId="6" fillId="8" borderId="3" xfId="0" applyNumberFormat="1" applyFont="1" applyFill="1" applyBorder="1" applyAlignment="1">
      <alignment horizontal="right"/>
    </xf>
    <xf numFmtId="1" fontId="6" fillId="8" borderId="3" xfId="0" applyNumberFormat="1" applyFont="1" applyFill="1" applyBorder="1" applyAlignment="1">
      <alignment horizontal="right" vertical="center"/>
    </xf>
    <xf numFmtId="0" fontId="6" fillId="8" borderId="3" xfId="0" applyFont="1" applyFill="1" applyBorder="1" applyAlignment="1">
      <alignment horizontal="right" vertical="center"/>
    </xf>
    <xf numFmtId="0" fontId="6" fillId="8" borderId="3" xfId="0" applyFont="1" applyFill="1" applyBorder="1" applyAlignment="1">
      <alignment horizontal="left"/>
    </xf>
    <xf numFmtId="0" fontId="6" fillId="9" borderId="3" xfId="0" applyFont="1" applyFill="1" applyBorder="1"/>
    <xf numFmtId="1" fontId="6" fillId="9" borderId="3" xfId="0" applyNumberFormat="1" applyFont="1" applyFill="1" applyBorder="1" applyAlignment="1">
      <alignment horizontal="right"/>
    </xf>
    <xf numFmtId="1" fontId="6" fillId="9" borderId="3" xfId="0" applyNumberFormat="1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left"/>
    </xf>
    <xf numFmtId="0" fontId="7" fillId="9" borderId="3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pisy_memori&#225;l_&#352;umperk_2022_(22.8.-4.9.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é pořadí"/>
      <sheetName val="1-6"/>
      <sheetName val="7-12 "/>
      <sheetName val="13-18 "/>
      <sheetName val="19-24 "/>
      <sheetName val="25-30 "/>
      <sheetName val="31-36 "/>
      <sheetName val="37-42 "/>
      <sheetName val="43-48 "/>
      <sheetName val="49-54 "/>
      <sheetName val="55-60 "/>
      <sheetName val="61-66 "/>
      <sheetName val="67-72 "/>
      <sheetName val="79-84 dvojice"/>
      <sheetName val="73-78 "/>
      <sheetName val="85-90 dvojice "/>
      <sheetName val="91-96 dvojice"/>
      <sheetName val="97-102 dvojice"/>
    </sheetNames>
    <sheetDataSet>
      <sheetData sheetId="0"/>
      <sheetData sheetId="1">
        <row r="2">
          <cell r="B2" t="str">
            <v>smíšené</v>
          </cell>
          <cell r="I2" t="str">
            <v>muži</v>
          </cell>
        </row>
        <row r="6">
          <cell r="A6" t="str">
            <v>Dunková Alena</v>
          </cell>
          <cell r="H6" t="str">
            <v>Rolc Ladislav</v>
          </cell>
        </row>
        <row r="10">
          <cell r="C10">
            <v>389</v>
          </cell>
          <cell r="D10">
            <v>207</v>
          </cell>
          <cell r="E10">
            <v>1</v>
          </cell>
          <cell r="F10">
            <v>596</v>
          </cell>
          <cell r="J10">
            <v>410</v>
          </cell>
          <cell r="K10">
            <v>186</v>
          </cell>
          <cell r="L10">
            <v>8</v>
          </cell>
          <cell r="M10">
            <v>596</v>
          </cell>
        </row>
        <row r="11">
          <cell r="A11" t="str">
            <v>Kortan Martin</v>
          </cell>
          <cell r="H11" t="str">
            <v>Šaršaň Michal</v>
          </cell>
        </row>
        <row r="15">
          <cell r="C15">
            <v>396</v>
          </cell>
          <cell r="D15">
            <v>198</v>
          </cell>
          <cell r="E15">
            <v>12</v>
          </cell>
          <cell r="F15">
            <v>594</v>
          </cell>
          <cell r="J15">
            <v>394</v>
          </cell>
          <cell r="K15">
            <v>140</v>
          </cell>
          <cell r="L15">
            <v>11</v>
          </cell>
          <cell r="M15">
            <v>534</v>
          </cell>
        </row>
        <row r="20">
          <cell r="B20" t="str">
            <v>muži</v>
          </cell>
          <cell r="I20" t="str">
            <v>smíšené</v>
          </cell>
        </row>
        <row r="24">
          <cell r="A24" t="str">
            <v>Frait Pavel</v>
          </cell>
          <cell r="H24" t="str">
            <v>Stránský Ondřej</v>
          </cell>
        </row>
        <row r="28">
          <cell r="C28">
            <v>365</v>
          </cell>
          <cell r="D28">
            <v>191</v>
          </cell>
          <cell r="E28">
            <v>4</v>
          </cell>
          <cell r="F28">
            <v>556</v>
          </cell>
          <cell r="J28">
            <v>411</v>
          </cell>
          <cell r="K28">
            <v>202</v>
          </cell>
          <cell r="L28">
            <v>4</v>
          </cell>
          <cell r="M28">
            <v>613</v>
          </cell>
        </row>
        <row r="29">
          <cell r="A29" t="str">
            <v>Procházka Václav</v>
          </cell>
          <cell r="H29" t="str">
            <v>Kábrtová Veronika</v>
          </cell>
        </row>
        <row r="33">
          <cell r="C33">
            <v>371</v>
          </cell>
          <cell r="D33">
            <v>176</v>
          </cell>
          <cell r="E33">
            <v>7</v>
          </cell>
          <cell r="F33">
            <v>547</v>
          </cell>
          <cell r="J33">
            <v>405</v>
          </cell>
          <cell r="K33">
            <v>210</v>
          </cell>
          <cell r="L33">
            <v>3</v>
          </cell>
          <cell r="M33">
            <v>615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Heinisch Pavel</v>
          </cell>
          <cell r="H42" t="str">
            <v>Vymazal Milan</v>
          </cell>
        </row>
        <row r="46">
          <cell r="C46">
            <v>403</v>
          </cell>
          <cell r="D46">
            <v>211</v>
          </cell>
          <cell r="E46">
            <v>3</v>
          </cell>
          <cell r="F46">
            <v>614</v>
          </cell>
          <cell r="J46">
            <v>359</v>
          </cell>
          <cell r="K46">
            <v>183</v>
          </cell>
          <cell r="L46">
            <v>6</v>
          </cell>
          <cell r="M46">
            <v>542</v>
          </cell>
        </row>
        <row r="47">
          <cell r="A47" t="str">
            <v>Habrman František</v>
          </cell>
          <cell r="H47" t="str">
            <v>Vymazal Jaroslav</v>
          </cell>
        </row>
        <row r="51">
          <cell r="C51">
            <v>400</v>
          </cell>
          <cell r="D51">
            <v>193</v>
          </cell>
          <cell r="E51">
            <v>5</v>
          </cell>
          <cell r="F51">
            <v>593</v>
          </cell>
          <cell r="J51">
            <v>388</v>
          </cell>
          <cell r="K51">
            <v>245</v>
          </cell>
          <cell r="L51">
            <v>2</v>
          </cell>
          <cell r="M51">
            <v>633</v>
          </cell>
        </row>
      </sheetData>
      <sheetData sheetId="2">
        <row r="2">
          <cell r="B2" t="str">
            <v>ženy</v>
          </cell>
          <cell r="I2" t="str">
            <v>smíšené</v>
          </cell>
        </row>
        <row r="6">
          <cell r="A6" t="str">
            <v>Bagári Michaela</v>
          </cell>
          <cell r="H6" t="str">
            <v>Krzystková Aneta</v>
          </cell>
        </row>
        <row r="10">
          <cell r="C10">
            <v>377</v>
          </cell>
          <cell r="D10">
            <v>222</v>
          </cell>
          <cell r="E10">
            <v>2</v>
          </cell>
          <cell r="F10">
            <v>599</v>
          </cell>
          <cell r="J10">
            <v>323</v>
          </cell>
          <cell r="K10">
            <v>133</v>
          </cell>
          <cell r="L10">
            <v>17</v>
          </cell>
          <cell r="M10">
            <v>456</v>
          </cell>
        </row>
        <row r="11">
          <cell r="A11" t="str">
            <v>Beňová Michaela</v>
          </cell>
          <cell r="H11" t="str">
            <v>Hejtman Radek</v>
          </cell>
        </row>
        <row r="15">
          <cell r="C15">
            <v>363</v>
          </cell>
          <cell r="D15">
            <v>170</v>
          </cell>
          <cell r="E15">
            <v>6</v>
          </cell>
          <cell r="F15">
            <v>533</v>
          </cell>
          <cell r="J15">
            <v>388</v>
          </cell>
          <cell r="K15">
            <v>201</v>
          </cell>
          <cell r="L15">
            <v>8</v>
          </cell>
          <cell r="M15">
            <v>589</v>
          </cell>
        </row>
        <row r="20">
          <cell r="B20" t="str">
            <v>smíšené</v>
          </cell>
          <cell r="I20" t="str">
            <v>muži</v>
          </cell>
        </row>
        <row r="24">
          <cell r="A24" t="str">
            <v>Péli Fridrich</v>
          </cell>
          <cell r="H24" t="str">
            <v>Kohutek Aleš</v>
          </cell>
        </row>
        <row r="28">
          <cell r="C28">
            <v>386</v>
          </cell>
          <cell r="D28">
            <v>197</v>
          </cell>
          <cell r="E28">
            <v>5</v>
          </cell>
          <cell r="F28">
            <v>583</v>
          </cell>
          <cell r="J28">
            <v>395</v>
          </cell>
          <cell r="K28">
            <v>202</v>
          </cell>
          <cell r="L28">
            <v>6</v>
          </cell>
          <cell r="M28">
            <v>597</v>
          </cell>
        </row>
        <row r="29">
          <cell r="A29" t="str">
            <v>Péli Lada</v>
          </cell>
          <cell r="H29" t="str">
            <v>Nitka Karol</v>
          </cell>
        </row>
        <row r="33">
          <cell r="C33">
            <v>404</v>
          </cell>
          <cell r="D33">
            <v>192</v>
          </cell>
          <cell r="E33">
            <v>4</v>
          </cell>
          <cell r="F33">
            <v>596</v>
          </cell>
          <cell r="J33">
            <v>371</v>
          </cell>
          <cell r="K33">
            <v>159</v>
          </cell>
          <cell r="L33">
            <v>9</v>
          </cell>
          <cell r="M33">
            <v>530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Dendis Štefan</v>
          </cell>
          <cell r="H42" t="str">
            <v>Olinger Marek</v>
          </cell>
        </row>
        <row r="46">
          <cell r="C46">
            <v>361</v>
          </cell>
          <cell r="D46">
            <v>160</v>
          </cell>
          <cell r="E46">
            <v>16</v>
          </cell>
          <cell r="F46">
            <v>521</v>
          </cell>
          <cell r="J46">
            <v>380</v>
          </cell>
          <cell r="K46">
            <v>215</v>
          </cell>
          <cell r="L46">
            <v>0</v>
          </cell>
          <cell r="M46">
            <v>595</v>
          </cell>
        </row>
        <row r="47">
          <cell r="A47" t="str">
            <v>Kuttler Petr</v>
          </cell>
          <cell r="H47" t="str">
            <v>Michálek Jiří</v>
          </cell>
        </row>
        <row r="51">
          <cell r="C51">
            <v>396</v>
          </cell>
          <cell r="D51">
            <v>230</v>
          </cell>
          <cell r="E51">
            <v>1</v>
          </cell>
          <cell r="F51">
            <v>626</v>
          </cell>
          <cell r="J51">
            <v>387</v>
          </cell>
          <cell r="K51">
            <v>187</v>
          </cell>
          <cell r="L51">
            <v>6</v>
          </cell>
          <cell r="M51">
            <v>574</v>
          </cell>
        </row>
      </sheetData>
      <sheetData sheetId="3">
        <row r="2">
          <cell r="B2" t="str">
            <v>muži</v>
          </cell>
          <cell r="I2" t="str">
            <v>smíšené</v>
          </cell>
        </row>
        <row r="6">
          <cell r="A6" t="str">
            <v>Mísař Adam</v>
          </cell>
          <cell r="H6" t="str">
            <v>Jáně Otto</v>
          </cell>
        </row>
        <row r="10">
          <cell r="C10">
            <v>396</v>
          </cell>
          <cell r="D10">
            <v>229</v>
          </cell>
          <cell r="E10">
            <v>2</v>
          </cell>
          <cell r="F10">
            <v>625</v>
          </cell>
          <cell r="J10">
            <v>325</v>
          </cell>
          <cell r="K10">
            <v>147</v>
          </cell>
          <cell r="L10">
            <v>11</v>
          </cell>
          <cell r="M10">
            <v>472</v>
          </cell>
        </row>
        <row r="11">
          <cell r="A11" t="str">
            <v>Švub Václav</v>
          </cell>
          <cell r="H11" t="str">
            <v>Jáňová Hana</v>
          </cell>
        </row>
        <row r="15">
          <cell r="C15">
            <v>381</v>
          </cell>
          <cell r="D15">
            <v>213</v>
          </cell>
          <cell r="E15">
            <v>2</v>
          </cell>
          <cell r="F15">
            <v>594</v>
          </cell>
          <cell r="J15">
            <v>398</v>
          </cell>
          <cell r="K15">
            <v>176</v>
          </cell>
          <cell r="L15">
            <v>11</v>
          </cell>
          <cell r="M15">
            <v>574</v>
          </cell>
        </row>
        <row r="20">
          <cell r="B20" t="str">
            <v>ženy</v>
          </cell>
          <cell r="I20" t="str">
            <v>muži</v>
          </cell>
        </row>
        <row r="24">
          <cell r="A24" t="str">
            <v>Smrčková Růžena</v>
          </cell>
          <cell r="H24" t="str">
            <v>Čapka Aleš</v>
          </cell>
        </row>
        <row r="28">
          <cell r="C28">
            <v>391</v>
          </cell>
          <cell r="D28">
            <v>213</v>
          </cell>
          <cell r="E28">
            <v>2</v>
          </cell>
          <cell r="F28">
            <v>604</v>
          </cell>
          <cell r="J28">
            <v>368</v>
          </cell>
          <cell r="K28">
            <v>175</v>
          </cell>
          <cell r="L28">
            <v>14</v>
          </cell>
          <cell r="M28">
            <v>543</v>
          </cell>
        </row>
        <row r="29">
          <cell r="A29" t="str">
            <v>Dobešová Marie</v>
          </cell>
          <cell r="H29" t="str">
            <v>Čapka Josef</v>
          </cell>
        </row>
        <row r="33">
          <cell r="C33">
            <v>355</v>
          </cell>
          <cell r="D33">
            <v>150</v>
          </cell>
          <cell r="E33">
            <v>15</v>
          </cell>
          <cell r="F33">
            <v>505</v>
          </cell>
          <cell r="J33">
            <v>342</v>
          </cell>
          <cell r="K33">
            <v>153</v>
          </cell>
          <cell r="L33">
            <v>16</v>
          </cell>
          <cell r="M33">
            <v>495</v>
          </cell>
        </row>
        <row r="38">
          <cell r="B38" t="str">
            <v>muži</v>
          </cell>
          <cell r="I38" t="str">
            <v>smíšené</v>
          </cell>
        </row>
        <row r="42">
          <cell r="A42" t="str">
            <v>Plachý Pavel</v>
          </cell>
          <cell r="H42" t="str">
            <v>Mašková Blanka</v>
          </cell>
        </row>
        <row r="46">
          <cell r="C46">
            <v>401</v>
          </cell>
          <cell r="D46">
            <v>164</v>
          </cell>
          <cell r="E46">
            <v>7</v>
          </cell>
          <cell r="F46">
            <v>565</v>
          </cell>
          <cell r="J46">
            <v>412</v>
          </cell>
          <cell r="K46">
            <v>186</v>
          </cell>
          <cell r="L46">
            <v>6</v>
          </cell>
          <cell r="M46">
            <v>598</v>
          </cell>
        </row>
        <row r="47">
          <cell r="A47" t="str">
            <v>Pleticha Jaroslav</v>
          </cell>
          <cell r="H47" t="str">
            <v>Hažva Jaroslav</v>
          </cell>
        </row>
        <row r="51">
          <cell r="C51">
            <v>388</v>
          </cell>
          <cell r="D51">
            <v>145</v>
          </cell>
          <cell r="E51">
            <v>13</v>
          </cell>
          <cell r="F51">
            <v>533</v>
          </cell>
          <cell r="J51">
            <v>409</v>
          </cell>
          <cell r="K51">
            <v>242</v>
          </cell>
          <cell r="L51">
            <v>0</v>
          </cell>
          <cell r="M51">
            <v>651</v>
          </cell>
        </row>
      </sheetData>
      <sheetData sheetId="4">
        <row r="2">
          <cell r="B2" t="str">
            <v>smíšené</v>
          </cell>
          <cell r="I2" t="str">
            <v>smíšené</v>
          </cell>
        </row>
        <row r="6">
          <cell r="A6" t="str">
            <v>Kašpar Jiří</v>
          </cell>
          <cell r="H6" t="str">
            <v>Hrubý Petr</v>
          </cell>
        </row>
        <row r="10">
          <cell r="C10">
            <v>368</v>
          </cell>
          <cell r="D10">
            <v>154</v>
          </cell>
          <cell r="E10">
            <v>8</v>
          </cell>
          <cell r="F10">
            <v>522</v>
          </cell>
          <cell r="J10">
            <v>405</v>
          </cell>
          <cell r="K10">
            <v>156</v>
          </cell>
          <cell r="L10">
            <v>8</v>
          </cell>
          <cell r="M10">
            <v>561</v>
          </cell>
        </row>
        <row r="11">
          <cell r="A11" t="str">
            <v>Sedláčková Irini</v>
          </cell>
          <cell r="H11" t="str">
            <v>Sailerová Anna</v>
          </cell>
        </row>
        <row r="15">
          <cell r="C15">
            <v>391</v>
          </cell>
          <cell r="D15">
            <v>190</v>
          </cell>
          <cell r="E15">
            <v>5</v>
          </cell>
          <cell r="F15">
            <v>581</v>
          </cell>
          <cell r="J15">
            <v>375</v>
          </cell>
          <cell r="K15">
            <v>223</v>
          </cell>
          <cell r="L15">
            <v>3</v>
          </cell>
          <cell r="M15">
            <v>598</v>
          </cell>
        </row>
        <row r="20">
          <cell r="B20" t="str">
            <v>smíšené</v>
          </cell>
          <cell r="I20" t="str">
            <v>smíšené</v>
          </cell>
        </row>
        <row r="24">
          <cell r="A24" t="str">
            <v>Hažva Jaroslav</v>
          </cell>
          <cell r="H24" t="str">
            <v>Vojtek Gustav</v>
          </cell>
        </row>
        <row r="28">
          <cell r="C28">
            <v>407</v>
          </cell>
          <cell r="D28">
            <v>210</v>
          </cell>
          <cell r="E28">
            <v>0</v>
          </cell>
          <cell r="F28">
            <v>617</v>
          </cell>
          <cell r="J28">
            <v>386</v>
          </cell>
          <cell r="K28">
            <v>173</v>
          </cell>
          <cell r="L28">
            <v>6</v>
          </cell>
          <cell r="M28">
            <v>559</v>
          </cell>
        </row>
        <row r="29">
          <cell r="A29" t="str">
            <v>Mašková Blanka</v>
          </cell>
          <cell r="H29" t="str">
            <v>Tobolová Michaela</v>
          </cell>
        </row>
        <row r="33">
          <cell r="C33">
            <v>394</v>
          </cell>
          <cell r="D33">
            <v>190</v>
          </cell>
          <cell r="E33">
            <v>8</v>
          </cell>
          <cell r="F33">
            <v>584</v>
          </cell>
          <cell r="J33">
            <v>369</v>
          </cell>
          <cell r="K33">
            <v>135</v>
          </cell>
          <cell r="L33">
            <v>19</v>
          </cell>
          <cell r="M33">
            <v>504</v>
          </cell>
        </row>
        <row r="38">
          <cell r="B38" t="str">
            <v>smíšené</v>
          </cell>
          <cell r="I38" t="str">
            <v>smíšené</v>
          </cell>
        </row>
        <row r="42">
          <cell r="A42" t="str">
            <v>Laga Michal</v>
          </cell>
          <cell r="H42" t="str">
            <v>Čuřík Radim</v>
          </cell>
        </row>
        <row r="46">
          <cell r="C46">
            <v>397</v>
          </cell>
          <cell r="D46">
            <v>185</v>
          </cell>
          <cell r="E46">
            <v>6</v>
          </cell>
          <cell r="F46">
            <v>582</v>
          </cell>
          <cell r="J46">
            <v>367</v>
          </cell>
          <cell r="K46">
            <v>172</v>
          </cell>
          <cell r="L46">
            <v>4</v>
          </cell>
          <cell r="M46">
            <v>539</v>
          </cell>
        </row>
        <row r="47">
          <cell r="A47" t="str">
            <v>Fryštacká Kateřina</v>
          </cell>
          <cell r="H47" t="str">
            <v>Niklová Monika</v>
          </cell>
        </row>
        <row r="51">
          <cell r="C51">
            <v>381</v>
          </cell>
          <cell r="D51">
            <v>193</v>
          </cell>
          <cell r="E51">
            <v>7</v>
          </cell>
          <cell r="F51">
            <v>574</v>
          </cell>
          <cell r="J51">
            <v>396</v>
          </cell>
          <cell r="K51">
            <v>198</v>
          </cell>
          <cell r="L51">
            <v>2</v>
          </cell>
          <cell r="M51">
            <v>594</v>
          </cell>
        </row>
      </sheetData>
      <sheetData sheetId="5">
        <row r="2">
          <cell r="B2" t="str">
            <v>smíšené</v>
          </cell>
          <cell r="I2" t="str">
            <v>muži</v>
          </cell>
        </row>
        <row r="6">
          <cell r="A6" t="str">
            <v>Smejkalová Jaromíra</v>
          </cell>
          <cell r="H6" t="str">
            <v>Vala Miroslav</v>
          </cell>
        </row>
        <row r="10">
          <cell r="C10">
            <v>370</v>
          </cell>
          <cell r="D10">
            <v>192</v>
          </cell>
          <cell r="E10">
            <v>8</v>
          </cell>
          <cell r="F10">
            <v>562</v>
          </cell>
          <cell r="J10">
            <v>382</v>
          </cell>
          <cell r="K10">
            <v>158</v>
          </cell>
          <cell r="L10">
            <v>10</v>
          </cell>
          <cell r="M10">
            <v>540</v>
          </cell>
        </row>
        <row r="11">
          <cell r="A11" t="str">
            <v>Smejkal Michal</v>
          </cell>
          <cell r="H11" t="str">
            <v>Fárek Jiří</v>
          </cell>
        </row>
        <row r="15">
          <cell r="C15">
            <v>376</v>
          </cell>
          <cell r="D15">
            <v>143</v>
          </cell>
          <cell r="E15">
            <v>15</v>
          </cell>
          <cell r="F15">
            <v>519</v>
          </cell>
          <cell r="J15">
            <v>375</v>
          </cell>
          <cell r="K15">
            <v>191</v>
          </cell>
          <cell r="L15">
            <v>7</v>
          </cell>
          <cell r="M15">
            <v>566</v>
          </cell>
        </row>
        <row r="20">
          <cell r="B20" t="str">
            <v>smíšené</v>
          </cell>
          <cell r="I20" t="str">
            <v>smíšené</v>
          </cell>
        </row>
        <row r="24">
          <cell r="A24" t="str">
            <v>Janoudová Radka</v>
          </cell>
          <cell r="H24" t="str">
            <v>Kohlíček Pavel</v>
          </cell>
        </row>
        <row r="28">
          <cell r="C28">
            <v>364</v>
          </cell>
          <cell r="D28">
            <v>112</v>
          </cell>
          <cell r="E28">
            <v>21</v>
          </cell>
          <cell r="F28">
            <v>476</v>
          </cell>
          <cell r="J28">
            <v>385</v>
          </cell>
          <cell r="K28">
            <v>184</v>
          </cell>
          <cell r="L28">
            <v>7</v>
          </cell>
          <cell r="M28">
            <v>569</v>
          </cell>
        </row>
        <row r="29">
          <cell r="A29" t="str">
            <v>Vrba jiří</v>
          </cell>
          <cell r="H29" t="str">
            <v>Kohlíčková Lenka</v>
          </cell>
        </row>
        <row r="33">
          <cell r="C33">
            <v>321</v>
          </cell>
          <cell r="D33">
            <v>139</v>
          </cell>
          <cell r="E33">
            <v>14</v>
          </cell>
          <cell r="F33">
            <v>460</v>
          </cell>
          <cell r="J33">
            <v>398</v>
          </cell>
          <cell r="K33">
            <v>189</v>
          </cell>
          <cell r="L33">
            <v>4</v>
          </cell>
          <cell r="M33">
            <v>587</v>
          </cell>
        </row>
        <row r="38">
          <cell r="B38" t="str">
            <v>muži</v>
          </cell>
          <cell r="I38" t="str">
            <v>smíšené</v>
          </cell>
        </row>
        <row r="42">
          <cell r="A42" t="str">
            <v>Biolek Rostislav</v>
          </cell>
          <cell r="H42" t="str">
            <v>Vesecký Stanislav</v>
          </cell>
        </row>
        <row r="46">
          <cell r="C46">
            <v>395</v>
          </cell>
          <cell r="D46">
            <v>194</v>
          </cell>
          <cell r="E46">
            <v>2</v>
          </cell>
          <cell r="F46">
            <v>589</v>
          </cell>
          <cell r="J46">
            <v>401</v>
          </cell>
          <cell r="K46">
            <v>175</v>
          </cell>
          <cell r="L46">
            <v>7</v>
          </cell>
          <cell r="M46">
            <v>576</v>
          </cell>
        </row>
        <row r="47">
          <cell r="A47" t="str">
            <v>Kaňák René</v>
          </cell>
          <cell r="H47" t="str">
            <v>Vesecká Petra</v>
          </cell>
        </row>
        <row r="51">
          <cell r="C51">
            <v>386</v>
          </cell>
          <cell r="D51">
            <v>152</v>
          </cell>
          <cell r="E51">
            <v>5</v>
          </cell>
          <cell r="F51">
            <v>538</v>
          </cell>
          <cell r="J51">
            <v>333</v>
          </cell>
          <cell r="K51">
            <v>129</v>
          </cell>
          <cell r="L51">
            <v>19</v>
          </cell>
          <cell r="M51">
            <v>462</v>
          </cell>
        </row>
      </sheetData>
      <sheetData sheetId="6">
        <row r="2">
          <cell r="B2" t="str">
            <v>muži</v>
          </cell>
          <cell r="I2" t="str">
            <v>muži</v>
          </cell>
        </row>
        <row r="6">
          <cell r="A6" t="str">
            <v>Dražil Tomáš</v>
          </cell>
          <cell r="H6" t="str">
            <v>Čožík Tomáš</v>
          </cell>
        </row>
        <row r="10">
          <cell r="C10">
            <v>388</v>
          </cell>
          <cell r="D10">
            <v>253</v>
          </cell>
          <cell r="E10">
            <v>3</v>
          </cell>
          <cell r="F10">
            <v>641</v>
          </cell>
          <cell r="J10">
            <v>367</v>
          </cell>
          <cell r="K10">
            <v>230</v>
          </cell>
          <cell r="L10">
            <v>1</v>
          </cell>
          <cell r="M10">
            <v>597</v>
          </cell>
        </row>
        <row r="11">
          <cell r="A11" t="str">
            <v>Albrecht Michal</v>
          </cell>
          <cell r="H11" t="str">
            <v>Dejda Filip</v>
          </cell>
        </row>
        <row r="15">
          <cell r="C15">
            <v>387</v>
          </cell>
          <cell r="D15">
            <v>202</v>
          </cell>
          <cell r="E15">
            <v>2</v>
          </cell>
          <cell r="F15">
            <v>589</v>
          </cell>
          <cell r="J15">
            <v>389</v>
          </cell>
          <cell r="K15">
            <v>242</v>
          </cell>
          <cell r="L15">
            <v>5</v>
          </cell>
          <cell r="M15">
            <v>631</v>
          </cell>
        </row>
        <row r="20">
          <cell r="B20" t="str">
            <v>muži</v>
          </cell>
          <cell r="I20" t="str">
            <v>smíšené</v>
          </cell>
        </row>
        <row r="24">
          <cell r="A24" t="str">
            <v>Blecha Milan</v>
          </cell>
          <cell r="H24" t="str">
            <v>Štraufová Anna</v>
          </cell>
        </row>
        <row r="28">
          <cell r="C28">
            <v>397</v>
          </cell>
          <cell r="D28">
            <v>201</v>
          </cell>
          <cell r="E28">
            <v>0</v>
          </cell>
          <cell r="F28">
            <v>598</v>
          </cell>
          <cell r="J28">
            <v>393</v>
          </cell>
          <cell r="K28">
            <v>221</v>
          </cell>
          <cell r="L28">
            <v>2</v>
          </cell>
          <cell r="M28">
            <v>614</v>
          </cell>
        </row>
        <row r="29">
          <cell r="A29" t="str">
            <v>Holec Mojmír</v>
          </cell>
          <cell r="H29" t="str">
            <v>Dobeš Petr</v>
          </cell>
        </row>
        <row r="33">
          <cell r="C33">
            <v>402</v>
          </cell>
          <cell r="D33">
            <v>230</v>
          </cell>
          <cell r="E33">
            <v>1</v>
          </cell>
          <cell r="F33">
            <v>632</v>
          </cell>
          <cell r="J33">
            <v>379</v>
          </cell>
          <cell r="K33">
            <v>260</v>
          </cell>
          <cell r="L33">
            <v>2</v>
          </cell>
          <cell r="M33">
            <v>639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 xml:space="preserve">Dobeš Petr </v>
          </cell>
          <cell r="H42" t="str">
            <v>Hažva Jaroslav</v>
          </cell>
        </row>
        <row r="46">
          <cell r="C46">
            <v>392</v>
          </cell>
          <cell r="D46">
            <v>177</v>
          </cell>
          <cell r="E46">
            <v>9</v>
          </cell>
          <cell r="F46">
            <v>569</v>
          </cell>
          <cell r="J46">
            <v>433</v>
          </cell>
          <cell r="K46">
            <v>221</v>
          </cell>
          <cell r="L46">
            <v>2</v>
          </cell>
          <cell r="M46">
            <v>654</v>
          </cell>
        </row>
        <row r="47">
          <cell r="A47" t="str">
            <v>Dobeš Petr ml.</v>
          </cell>
          <cell r="H47" t="str">
            <v>Blecha Milan</v>
          </cell>
        </row>
        <row r="51">
          <cell r="C51">
            <v>375</v>
          </cell>
          <cell r="D51">
            <v>241</v>
          </cell>
          <cell r="E51">
            <v>2</v>
          </cell>
          <cell r="F51">
            <v>616</v>
          </cell>
          <cell r="J51">
            <v>424</v>
          </cell>
          <cell r="K51">
            <v>244</v>
          </cell>
          <cell r="L51">
            <v>1</v>
          </cell>
          <cell r="M51">
            <v>668</v>
          </cell>
        </row>
      </sheetData>
      <sheetData sheetId="7">
        <row r="2">
          <cell r="B2" t="str">
            <v>muži</v>
          </cell>
          <cell r="I2" t="str">
            <v>muži</v>
          </cell>
        </row>
        <row r="6">
          <cell r="A6" t="str">
            <v>Šimek Michal</v>
          </cell>
          <cell r="H6" t="str">
            <v>Vymazal Pavel</v>
          </cell>
        </row>
        <row r="10">
          <cell r="C10">
            <v>401</v>
          </cell>
          <cell r="D10">
            <v>209</v>
          </cell>
          <cell r="E10">
            <v>2</v>
          </cell>
          <cell r="F10">
            <v>610</v>
          </cell>
          <cell r="J10">
            <v>387</v>
          </cell>
          <cell r="K10">
            <v>170</v>
          </cell>
          <cell r="L10">
            <v>7</v>
          </cell>
          <cell r="M10">
            <v>557</v>
          </cell>
        </row>
        <row r="11">
          <cell r="A11" t="str">
            <v>Hendrych Petr</v>
          </cell>
          <cell r="H11" t="str">
            <v>Souček Milan</v>
          </cell>
        </row>
        <row r="15">
          <cell r="C15">
            <v>402</v>
          </cell>
          <cell r="D15">
            <v>223</v>
          </cell>
          <cell r="E15">
            <v>1</v>
          </cell>
          <cell r="F15">
            <v>625</v>
          </cell>
          <cell r="J15">
            <v>396</v>
          </cell>
          <cell r="K15">
            <v>224</v>
          </cell>
          <cell r="L15">
            <v>0</v>
          </cell>
          <cell r="M15">
            <v>620</v>
          </cell>
        </row>
        <row r="20">
          <cell r="B20" t="str">
            <v>muži</v>
          </cell>
          <cell r="I20" t="str">
            <v>muži</v>
          </cell>
        </row>
        <row r="24">
          <cell r="A24" t="str">
            <v>Stárek Vojtěch</v>
          </cell>
          <cell r="H24" t="str">
            <v>Brahovec Michal</v>
          </cell>
        </row>
        <row r="28">
          <cell r="C28">
            <v>372</v>
          </cell>
          <cell r="D28">
            <v>156</v>
          </cell>
          <cell r="E28">
            <v>7</v>
          </cell>
          <cell r="F28">
            <v>528</v>
          </cell>
          <cell r="J28">
            <v>395</v>
          </cell>
          <cell r="K28">
            <v>177</v>
          </cell>
          <cell r="L28">
            <v>7</v>
          </cell>
          <cell r="M28">
            <v>572</v>
          </cell>
        </row>
        <row r="29">
          <cell r="A29" t="str">
            <v>Novák David</v>
          </cell>
          <cell r="H29" t="str">
            <v>Malkovský Martin</v>
          </cell>
        </row>
        <row r="33">
          <cell r="C33">
            <v>406</v>
          </cell>
          <cell r="D33">
            <v>157</v>
          </cell>
          <cell r="E33">
            <v>2</v>
          </cell>
          <cell r="F33">
            <v>563</v>
          </cell>
          <cell r="J33">
            <v>351</v>
          </cell>
          <cell r="K33">
            <v>161</v>
          </cell>
          <cell r="L33">
            <v>7</v>
          </cell>
          <cell r="M33">
            <v>512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Hendrych Jiří</v>
          </cell>
          <cell r="H42" t="str">
            <v>Hendrych Jaromír ml.</v>
          </cell>
        </row>
        <row r="46">
          <cell r="C46">
            <v>372</v>
          </cell>
          <cell r="D46">
            <v>213</v>
          </cell>
          <cell r="E46">
            <v>9</v>
          </cell>
          <cell r="F46">
            <v>585</v>
          </cell>
          <cell r="J46">
            <v>361</v>
          </cell>
          <cell r="K46">
            <v>188</v>
          </cell>
          <cell r="L46">
            <v>5</v>
          </cell>
          <cell r="M46">
            <v>549</v>
          </cell>
        </row>
        <row r="47">
          <cell r="A47" t="str">
            <v>Černý Zdeněk</v>
          </cell>
          <cell r="H47" t="str">
            <v>Hendrych Jakub</v>
          </cell>
        </row>
        <row r="51">
          <cell r="C51">
            <v>370</v>
          </cell>
          <cell r="D51">
            <v>174</v>
          </cell>
          <cell r="E51">
            <v>5</v>
          </cell>
          <cell r="F51">
            <v>544</v>
          </cell>
          <cell r="J51">
            <v>352</v>
          </cell>
          <cell r="K51">
            <v>154</v>
          </cell>
          <cell r="L51">
            <v>7</v>
          </cell>
          <cell r="M51">
            <v>506</v>
          </cell>
        </row>
      </sheetData>
      <sheetData sheetId="8">
        <row r="2">
          <cell r="B2" t="str">
            <v>muži</v>
          </cell>
          <cell r="I2" t="str">
            <v>muži</v>
          </cell>
        </row>
        <row r="6">
          <cell r="A6" t="str">
            <v>Hažva Jaroslav</v>
          </cell>
          <cell r="H6" t="str">
            <v>Hendrych Jakub</v>
          </cell>
        </row>
        <row r="10">
          <cell r="C10">
            <v>414</v>
          </cell>
          <cell r="D10">
            <v>272</v>
          </cell>
          <cell r="E10">
            <v>0</v>
          </cell>
          <cell r="F10">
            <v>686</v>
          </cell>
          <cell r="J10">
            <v>370</v>
          </cell>
          <cell r="K10">
            <v>133</v>
          </cell>
          <cell r="L10">
            <v>13</v>
          </cell>
          <cell r="M10">
            <v>503</v>
          </cell>
        </row>
        <row r="11">
          <cell r="A11" t="str">
            <v>Biolek Rostislav</v>
          </cell>
          <cell r="H11" t="str">
            <v>Hendrych Jaromír</v>
          </cell>
        </row>
        <row r="15">
          <cell r="C15">
            <v>384</v>
          </cell>
          <cell r="D15">
            <v>188</v>
          </cell>
          <cell r="E15">
            <v>7</v>
          </cell>
          <cell r="F15">
            <v>572</v>
          </cell>
          <cell r="J15">
            <v>372</v>
          </cell>
          <cell r="K15">
            <v>195</v>
          </cell>
          <cell r="L15">
            <v>4</v>
          </cell>
          <cell r="M15">
            <v>567</v>
          </cell>
        </row>
        <row r="20">
          <cell r="B20" t="str">
            <v>muži</v>
          </cell>
          <cell r="I20" t="str">
            <v>muži</v>
          </cell>
        </row>
        <row r="24">
          <cell r="A24" t="str">
            <v>Černý Zdeněk</v>
          </cell>
          <cell r="H24" t="str">
            <v>Heinisch Pavel</v>
          </cell>
        </row>
        <row r="28">
          <cell r="C28">
            <v>384</v>
          </cell>
          <cell r="D28">
            <v>186</v>
          </cell>
          <cell r="E28">
            <v>6</v>
          </cell>
          <cell r="F28">
            <v>570</v>
          </cell>
          <cell r="J28">
            <v>382</v>
          </cell>
          <cell r="K28">
            <v>187</v>
          </cell>
          <cell r="L28">
            <v>4</v>
          </cell>
          <cell r="M28">
            <v>569</v>
          </cell>
        </row>
        <row r="29">
          <cell r="A29" t="str">
            <v>Hendrych Jiří</v>
          </cell>
          <cell r="H29" t="str">
            <v>Vymazal Milan</v>
          </cell>
        </row>
        <row r="33">
          <cell r="C33">
            <v>342</v>
          </cell>
          <cell r="D33">
            <v>206</v>
          </cell>
          <cell r="E33">
            <v>7</v>
          </cell>
          <cell r="F33">
            <v>548</v>
          </cell>
          <cell r="J33">
            <v>380</v>
          </cell>
          <cell r="K33">
            <v>176</v>
          </cell>
          <cell r="L33">
            <v>5</v>
          </cell>
          <cell r="M33">
            <v>556</v>
          </cell>
        </row>
        <row r="38">
          <cell r="B38" t="str">
            <v>ženy</v>
          </cell>
          <cell r="I38" t="str">
            <v>muži</v>
          </cell>
        </row>
        <row r="42">
          <cell r="A42" t="str">
            <v>Smrčková Růžena</v>
          </cell>
          <cell r="H42" t="str">
            <v>Sládek Vladimír</v>
          </cell>
        </row>
        <row r="46">
          <cell r="C46">
            <v>394</v>
          </cell>
          <cell r="D46">
            <v>193</v>
          </cell>
          <cell r="E46">
            <v>2</v>
          </cell>
          <cell r="F46">
            <v>587</v>
          </cell>
          <cell r="J46">
            <v>335</v>
          </cell>
          <cell r="K46">
            <v>102</v>
          </cell>
          <cell r="L46">
            <v>20</v>
          </cell>
          <cell r="M46">
            <v>437</v>
          </cell>
        </row>
        <row r="47">
          <cell r="A47" t="str">
            <v>Matuchová Veronika</v>
          </cell>
          <cell r="H47" t="str">
            <v>Kuzma Jozef</v>
          </cell>
        </row>
        <row r="51">
          <cell r="C51">
            <v>337</v>
          </cell>
          <cell r="D51">
            <v>130</v>
          </cell>
          <cell r="E51">
            <v>21</v>
          </cell>
          <cell r="F51">
            <v>467</v>
          </cell>
          <cell r="J51">
            <v>348</v>
          </cell>
          <cell r="K51">
            <v>158</v>
          </cell>
          <cell r="L51">
            <v>15</v>
          </cell>
          <cell r="M51">
            <v>506</v>
          </cell>
        </row>
      </sheetData>
      <sheetData sheetId="9">
        <row r="2">
          <cell r="B2" t="str">
            <v>muži</v>
          </cell>
          <cell r="I2" t="str">
            <v>smíšené</v>
          </cell>
        </row>
        <row r="6">
          <cell r="A6" t="str">
            <v>Dvorský Petr</v>
          </cell>
          <cell r="H6" t="str">
            <v>Ovšáková Stanislava</v>
          </cell>
        </row>
        <row r="10">
          <cell r="C10">
            <v>391</v>
          </cell>
          <cell r="D10">
            <v>157</v>
          </cell>
          <cell r="E10">
            <v>6</v>
          </cell>
          <cell r="F10">
            <v>548</v>
          </cell>
          <cell r="J10">
            <v>391</v>
          </cell>
          <cell r="K10">
            <v>178</v>
          </cell>
          <cell r="L10">
            <v>5</v>
          </cell>
          <cell r="M10">
            <v>569</v>
          </cell>
        </row>
        <row r="11">
          <cell r="A11" t="str">
            <v>Pavič Martin</v>
          </cell>
          <cell r="H11" t="str">
            <v>Chlevišťan Karel</v>
          </cell>
        </row>
        <row r="15">
          <cell r="C15">
            <v>400</v>
          </cell>
          <cell r="D15">
            <v>228</v>
          </cell>
          <cell r="E15">
            <v>4</v>
          </cell>
          <cell r="F15">
            <v>628</v>
          </cell>
          <cell r="J15">
            <v>394</v>
          </cell>
          <cell r="K15">
            <v>233</v>
          </cell>
          <cell r="L15">
            <v>1</v>
          </cell>
          <cell r="M15">
            <v>627</v>
          </cell>
        </row>
        <row r="20">
          <cell r="B20" t="str">
            <v>smíšené</v>
          </cell>
          <cell r="I20" t="str">
            <v>smíšené</v>
          </cell>
        </row>
        <row r="24">
          <cell r="A24" t="str">
            <v>Frydrychová Jana</v>
          </cell>
          <cell r="H24" t="str">
            <v>Ovšáková Veronika</v>
          </cell>
        </row>
        <row r="28">
          <cell r="C28">
            <v>356</v>
          </cell>
          <cell r="D28">
            <v>174</v>
          </cell>
          <cell r="E28">
            <v>5</v>
          </cell>
          <cell r="F28">
            <v>530</v>
          </cell>
          <cell r="J28">
            <v>389</v>
          </cell>
          <cell r="K28">
            <v>171</v>
          </cell>
          <cell r="L28">
            <v>6</v>
          </cell>
          <cell r="M28">
            <v>560</v>
          </cell>
        </row>
        <row r="29">
          <cell r="A29" t="str">
            <v>Pavič Michal</v>
          </cell>
          <cell r="H29" t="str">
            <v>Gajdičiar Ondřej</v>
          </cell>
        </row>
        <row r="33">
          <cell r="C33">
            <v>380</v>
          </cell>
          <cell r="D33">
            <v>174</v>
          </cell>
          <cell r="E33">
            <v>3</v>
          </cell>
          <cell r="F33">
            <v>554</v>
          </cell>
          <cell r="J33">
            <v>372</v>
          </cell>
          <cell r="K33">
            <v>207</v>
          </cell>
          <cell r="L33">
            <v>4</v>
          </cell>
          <cell r="M33">
            <v>579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Talášek Miroslav</v>
          </cell>
          <cell r="H42" t="str">
            <v>Čamek Jiří</v>
          </cell>
        </row>
        <row r="46">
          <cell r="C46">
            <v>381</v>
          </cell>
          <cell r="D46">
            <v>195</v>
          </cell>
          <cell r="E46">
            <v>5</v>
          </cell>
          <cell r="F46">
            <v>576</v>
          </cell>
          <cell r="J46">
            <v>374</v>
          </cell>
          <cell r="K46">
            <v>216</v>
          </cell>
          <cell r="L46">
            <v>3</v>
          </cell>
          <cell r="M46">
            <v>590</v>
          </cell>
        </row>
        <row r="47">
          <cell r="A47" t="str">
            <v>Fiala Jiří</v>
          </cell>
          <cell r="H47" t="str">
            <v>Sigmund Miroslav</v>
          </cell>
        </row>
        <row r="51">
          <cell r="C51">
            <v>381</v>
          </cell>
          <cell r="D51">
            <v>179</v>
          </cell>
          <cell r="E51">
            <v>6</v>
          </cell>
          <cell r="F51">
            <v>560</v>
          </cell>
          <cell r="J51">
            <v>381</v>
          </cell>
          <cell r="K51">
            <v>178</v>
          </cell>
          <cell r="L51">
            <v>3</v>
          </cell>
          <cell r="M51">
            <v>559</v>
          </cell>
        </row>
      </sheetData>
      <sheetData sheetId="10">
        <row r="2">
          <cell r="B2" t="str">
            <v>smíšené</v>
          </cell>
          <cell r="I2" t="str">
            <v>smíšené</v>
          </cell>
        </row>
        <row r="6">
          <cell r="A6" t="str">
            <v>Ledwoň Martin</v>
          </cell>
          <cell r="H6" t="str">
            <v>Smrčková Růžena</v>
          </cell>
        </row>
        <row r="10">
          <cell r="C10">
            <v>356</v>
          </cell>
          <cell r="D10">
            <v>151</v>
          </cell>
          <cell r="E10">
            <v>14</v>
          </cell>
          <cell r="F10">
            <v>507</v>
          </cell>
          <cell r="J10">
            <v>399</v>
          </cell>
          <cell r="K10">
            <v>211</v>
          </cell>
          <cell r="L10">
            <v>4</v>
          </cell>
          <cell r="M10">
            <v>610</v>
          </cell>
        </row>
        <row r="11">
          <cell r="A11" t="str">
            <v>Ledwoňová Kamila</v>
          </cell>
          <cell r="H11" t="str">
            <v>Smrčka Miroslav</v>
          </cell>
        </row>
        <row r="15">
          <cell r="C15">
            <v>376</v>
          </cell>
          <cell r="D15">
            <v>187</v>
          </cell>
          <cell r="E15">
            <v>8</v>
          </cell>
          <cell r="F15">
            <v>563</v>
          </cell>
          <cell r="J15">
            <v>376</v>
          </cell>
          <cell r="K15">
            <v>158</v>
          </cell>
          <cell r="L15">
            <v>4</v>
          </cell>
          <cell r="M15">
            <v>534</v>
          </cell>
        </row>
        <row r="20">
          <cell r="B20" t="str">
            <v>muži</v>
          </cell>
          <cell r="I20" t="str">
            <v>smíšené</v>
          </cell>
        </row>
        <row r="24">
          <cell r="A24" t="str">
            <v>Kaňák René</v>
          </cell>
          <cell r="H24" t="str">
            <v>Grulich František</v>
          </cell>
        </row>
        <row r="28">
          <cell r="C28">
            <v>364</v>
          </cell>
          <cell r="D28">
            <v>169</v>
          </cell>
          <cell r="E28">
            <v>11</v>
          </cell>
          <cell r="F28">
            <v>533</v>
          </cell>
          <cell r="J28">
            <v>361</v>
          </cell>
          <cell r="K28">
            <v>132</v>
          </cell>
          <cell r="L28">
            <v>23</v>
          </cell>
          <cell r="M28">
            <v>493</v>
          </cell>
        </row>
        <row r="29">
          <cell r="A29" t="str">
            <v>Hainisch Pavel</v>
          </cell>
          <cell r="H29" t="str">
            <v>Grulichová Táňa</v>
          </cell>
        </row>
        <row r="33">
          <cell r="C33">
            <v>359</v>
          </cell>
          <cell r="D33">
            <v>177</v>
          </cell>
          <cell r="E33">
            <v>5</v>
          </cell>
          <cell r="F33">
            <v>536</v>
          </cell>
          <cell r="J33">
            <v>322</v>
          </cell>
          <cell r="K33">
            <v>107</v>
          </cell>
          <cell r="L33">
            <v>23</v>
          </cell>
          <cell r="M33">
            <v>429</v>
          </cell>
        </row>
        <row r="38">
          <cell r="B38" t="str">
            <v>smíšené</v>
          </cell>
          <cell r="I38" t="str">
            <v>muži</v>
          </cell>
        </row>
        <row r="42">
          <cell r="A42" t="str">
            <v>Heisig Rudolf</v>
          </cell>
          <cell r="H42" t="str">
            <v>Sedlář Jaroslav</v>
          </cell>
        </row>
        <row r="46">
          <cell r="C46">
            <v>353</v>
          </cell>
          <cell r="D46">
            <v>156</v>
          </cell>
          <cell r="E46">
            <v>10</v>
          </cell>
          <cell r="F46">
            <v>509</v>
          </cell>
          <cell r="J46">
            <v>362</v>
          </cell>
          <cell r="K46">
            <v>199</v>
          </cell>
          <cell r="L46">
            <v>5</v>
          </cell>
          <cell r="M46">
            <v>561</v>
          </cell>
        </row>
        <row r="47">
          <cell r="A47" t="str">
            <v>Jurášová Alena</v>
          </cell>
          <cell r="H47" t="str">
            <v>Martinů Jiří</v>
          </cell>
        </row>
        <row r="51">
          <cell r="C51">
            <v>352</v>
          </cell>
          <cell r="D51">
            <v>94</v>
          </cell>
          <cell r="E51">
            <v>27</v>
          </cell>
          <cell r="F51">
            <v>446</v>
          </cell>
          <cell r="J51">
            <v>380</v>
          </cell>
          <cell r="K51">
            <v>194</v>
          </cell>
          <cell r="L51">
            <v>3</v>
          </cell>
          <cell r="M51">
            <v>574</v>
          </cell>
        </row>
      </sheetData>
      <sheetData sheetId="11">
        <row r="2">
          <cell r="B2" t="str">
            <v>muži</v>
          </cell>
          <cell r="I2" t="str">
            <v>muži</v>
          </cell>
        </row>
        <row r="6">
          <cell r="A6" t="str">
            <v>Tezzele Jaroslav</v>
          </cell>
          <cell r="H6" t="str">
            <v>Hnilica František</v>
          </cell>
        </row>
        <row r="10">
          <cell r="C10">
            <v>369</v>
          </cell>
          <cell r="D10">
            <v>218</v>
          </cell>
          <cell r="E10">
            <v>2</v>
          </cell>
          <cell r="F10">
            <v>587</v>
          </cell>
          <cell r="J10">
            <v>386</v>
          </cell>
          <cell r="K10">
            <v>207</v>
          </cell>
          <cell r="L10">
            <v>2</v>
          </cell>
          <cell r="M10">
            <v>593</v>
          </cell>
        </row>
        <row r="11">
          <cell r="A11" t="str">
            <v>Davidík Michal</v>
          </cell>
          <cell r="H11" t="str">
            <v>Kolla Jaroslav</v>
          </cell>
        </row>
        <row r="15">
          <cell r="C15">
            <v>359</v>
          </cell>
          <cell r="D15">
            <v>201</v>
          </cell>
          <cell r="E15">
            <v>4</v>
          </cell>
          <cell r="F15">
            <v>560</v>
          </cell>
          <cell r="J15">
            <v>386</v>
          </cell>
          <cell r="K15">
            <v>205</v>
          </cell>
          <cell r="L15">
            <v>8</v>
          </cell>
          <cell r="M15">
            <v>591</v>
          </cell>
        </row>
        <row r="20">
          <cell r="B20" t="str">
            <v>smíšené</v>
          </cell>
          <cell r="I20" t="str">
            <v>muži</v>
          </cell>
        </row>
        <row r="24">
          <cell r="A24" t="str">
            <v>Šístek Petr</v>
          </cell>
          <cell r="H24" t="str">
            <v>Sitta Martin</v>
          </cell>
        </row>
        <row r="28">
          <cell r="C28">
            <v>393</v>
          </cell>
          <cell r="D28">
            <v>196</v>
          </cell>
          <cell r="E28">
            <v>3</v>
          </cell>
          <cell r="F28">
            <v>589</v>
          </cell>
          <cell r="J28">
            <v>406</v>
          </cell>
          <cell r="K28">
            <v>227</v>
          </cell>
          <cell r="L28">
            <v>1</v>
          </cell>
          <cell r="M28">
            <v>633</v>
          </cell>
        </row>
        <row r="29">
          <cell r="A29" t="str">
            <v>Šístková Jarmila</v>
          </cell>
          <cell r="H29" t="str">
            <v>Dražil Tomáš</v>
          </cell>
        </row>
        <row r="33">
          <cell r="C33">
            <v>370</v>
          </cell>
          <cell r="D33">
            <v>158</v>
          </cell>
          <cell r="E33">
            <v>9</v>
          </cell>
          <cell r="F33">
            <v>528</v>
          </cell>
          <cell r="J33">
            <v>398</v>
          </cell>
          <cell r="K33">
            <v>216</v>
          </cell>
          <cell r="L33">
            <v>3</v>
          </cell>
          <cell r="M33">
            <v>614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Ollinger Marek</v>
          </cell>
          <cell r="H42" t="str">
            <v>Adámek Miroslav</v>
          </cell>
        </row>
        <row r="46">
          <cell r="C46">
            <v>418</v>
          </cell>
          <cell r="D46">
            <v>244</v>
          </cell>
          <cell r="E46">
            <v>2</v>
          </cell>
          <cell r="F46">
            <v>662</v>
          </cell>
          <cell r="J46">
            <v>326</v>
          </cell>
          <cell r="K46">
            <v>137</v>
          </cell>
          <cell r="L46">
            <v>20</v>
          </cell>
          <cell r="M46">
            <v>463</v>
          </cell>
        </row>
        <row r="47">
          <cell r="A47" t="str">
            <v>Sobčák Ondřej</v>
          </cell>
          <cell r="H47" t="str">
            <v>Jáně Otto</v>
          </cell>
        </row>
        <row r="51">
          <cell r="C51">
            <v>395</v>
          </cell>
          <cell r="D51">
            <v>166</v>
          </cell>
          <cell r="E51">
            <v>4</v>
          </cell>
          <cell r="F51">
            <v>561</v>
          </cell>
          <cell r="J51">
            <v>334</v>
          </cell>
          <cell r="K51">
            <v>138</v>
          </cell>
          <cell r="L51">
            <v>17</v>
          </cell>
          <cell r="M51">
            <v>472</v>
          </cell>
        </row>
      </sheetData>
      <sheetData sheetId="12">
        <row r="2">
          <cell r="B2" t="str">
            <v>ženy</v>
          </cell>
          <cell r="I2" t="str">
            <v>muži</v>
          </cell>
        </row>
        <row r="6">
          <cell r="A6" t="str">
            <v>Pavelková Monika</v>
          </cell>
          <cell r="H6" t="str">
            <v>Sedlář Martin</v>
          </cell>
        </row>
        <row r="10">
          <cell r="C10">
            <v>387</v>
          </cell>
          <cell r="D10">
            <v>175</v>
          </cell>
          <cell r="E10">
            <v>8</v>
          </cell>
          <cell r="F10">
            <v>562</v>
          </cell>
          <cell r="J10">
            <v>408</v>
          </cell>
          <cell r="K10">
            <v>177</v>
          </cell>
          <cell r="L10">
            <v>7</v>
          </cell>
          <cell r="M10">
            <v>585</v>
          </cell>
        </row>
        <row r="11">
          <cell r="A11" t="str">
            <v>Pytlíková Kateřina</v>
          </cell>
          <cell r="H11" t="str">
            <v>Sedlář Jaroslav</v>
          </cell>
        </row>
        <row r="15">
          <cell r="C15">
            <v>400</v>
          </cell>
          <cell r="D15">
            <v>181</v>
          </cell>
          <cell r="E15">
            <v>3</v>
          </cell>
          <cell r="F15">
            <v>581</v>
          </cell>
          <cell r="J15">
            <v>387</v>
          </cell>
          <cell r="K15">
            <v>177</v>
          </cell>
          <cell r="L15">
            <v>9</v>
          </cell>
          <cell r="M15">
            <v>564</v>
          </cell>
        </row>
        <row r="20">
          <cell r="B20" t="str">
            <v>muži</v>
          </cell>
          <cell r="I20" t="str">
            <v>smíšené</v>
          </cell>
        </row>
        <row r="24">
          <cell r="A24" t="str">
            <v>Pytlík Michal</v>
          </cell>
          <cell r="H24" t="str">
            <v>Pytlík Michal</v>
          </cell>
        </row>
        <row r="28">
          <cell r="C28">
            <v>403</v>
          </cell>
          <cell r="D28">
            <v>267</v>
          </cell>
          <cell r="E28">
            <v>1</v>
          </cell>
          <cell r="F28">
            <v>670</v>
          </cell>
          <cell r="J28">
            <v>412</v>
          </cell>
          <cell r="K28">
            <v>220</v>
          </cell>
          <cell r="L28">
            <v>0</v>
          </cell>
          <cell r="M28">
            <v>632</v>
          </cell>
        </row>
        <row r="29">
          <cell r="A29" t="str">
            <v>Pavelka Petr</v>
          </cell>
          <cell r="H29" t="str">
            <v>Pytlíková Kateřina</v>
          </cell>
        </row>
        <row r="33">
          <cell r="C33">
            <v>393</v>
          </cell>
          <cell r="D33">
            <v>162</v>
          </cell>
          <cell r="E33">
            <v>6</v>
          </cell>
          <cell r="F33">
            <v>555</v>
          </cell>
          <cell r="J33">
            <v>371</v>
          </cell>
          <cell r="K33">
            <v>195</v>
          </cell>
          <cell r="L33">
            <v>1</v>
          </cell>
          <cell r="M33">
            <v>566</v>
          </cell>
        </row>
        <row r="38">
          <cell r="B38" t="str">
            <v>smíšené</v>
          </cell>
          <cell r="I38" t="str">
            <v>smíšené</v>
          </cell>
        </row>
        <row r="42">
          <cell r="A42" t="str">
            <v>Pavelková Monika</v>
          </cell>
          <cell r="H42" t="str">
            <v>Janalík Lukáš</v>
          </cell>
        </row>
        <row r="46">
          <cell r="C46">
            <v>370</v>
          </cell>
          <cell r="D46">
            <v>206</v>
          </cell>
          <cell r="E46">
            <v>2</v>
          </cell>
          <cell r="F46">
            <v>576</v>
          </cell>
          <cell r="J46">
            <v>380</v>
          </cell>
          <cell r="K46">
            <v>155</v>
          </cell>
          <cell r="L46">
            <v>12</v>
          </cell>
          <cell r="M46">
            <v>535</v>
          </cell>
        </row>
        <row r="47">
          <cell r="A47" t="str">
            <v>Pavelka Petr</v>
          </cell>
          <cell r="H47" t="str">
            <v>Rychová Miluše</v>
          </cell>
        </row>
        <row r="51">
          <cell r="C51">
            <v>377</v>
          </cell>
          <cell r="D51">
            <v>165</v>
          </cell>
          <cell r="E51">
            <v>3</v>
          </cell>
          <cell r="F51">
            <v>542</v>
          </cell>
          <cell r="J51">
            <v>378</v>
          </cell>
          <cell r="K51">
            <v>149</v>
          </cell>
          <cell r="L51">
            <v>9</v>
          </cell>
          <cell r="M51">
            <v>527</v>
          </cell>
        </row>
      </sheetData>
      <sheetData sheetId="13">
        <row r="2">
          <cell r="B2" t="str">
            <v>muži</v>
          </cell>
        </row>
        <row r="6">
          <cell r="A6" t="str">
            <v>Fiala Martin</v>
          </cell>
        </row>
        <row r="10">
          <cell r="C10">
            <v>381</v>
          </cell>
          <cell r="D10">
            <v>191</v>
          </cell>
          <cell r="E10">
            <v>1</v>
          </cell>
          <cell r="F10">
            <v>572</v>
          </cell>
        </row>
        <row r="11">
          <cell r="A11" t="str">
            <v>Pešl Radim</v>
          </cell>
        </row>
        <row r="15">
          <cell r="C15">
            <v>392</v>
          </cell>
          <cell r="D15">
            <v>219</v>
          </cell>
          <cell r="E15">
            <v>2</v>
          </cell>
          <cell r="F15">
            <v>611</v>
          </cell>
        </row>
      </sheetData>
      <sheetData sheetId="14">
        <row r="2">
          <cell r="B2" t="str">
            <v>muži</v>
          </cell>
          <cell r="I2" t="str">
            <v>muži</v>
          </cell>
        </row>
        <row r="6">
          <cell r="A6" t="str">
            <v>Ocelák František</v>
          </cell>
          <cell r="H6" t="str">
            <v>Janalík Přemysl</v>
          </cell>
        </row>
        <row r="10">
          <cell r="C10">
            <v>326</v>
          </cell>
          <cell r="D10">
            <v>60</v>
          </cell>
          <cell r="E10">
            <v>44</v>
          </cell>
          <cell r="F10">
            <v>386</v>
          </cell>
          <cell r="J10">
            <v>349</v>
          </cell>
          <cell r="K10">
            <v>148</v>
          </cell>
          <cell r="L10">
            <v>14</v>
          </cell>
          <cell r="M10">
            <v>497</v>
          </cell>
        </row>
        <row r="11">
          <cell r="A11" t="str">
            <v>Kadlec Vítězslav</v>
          </cell>
          <cell r="H11" t="str">
            <v>Janalík Josef</v>
          </cell>
        </row>
        <row r="15">
          <cell r="C15">
            <v>373</v>
          </cell>
          <cell r="D15">
            <v>143</v>
          </cell>
          <cell r="E15">
            <v>11</v>
          </cell>
          <cell r="F15">
            <v>516</v>
          </cell>
          <cell r="J15">
            <v>344</v>
          </cell>
          <cell r="K15">
            <v>162</v>
          </cell>
          <cell r="L15">
            <v>13</v>
          </cell>
          <cell r="M15">
            <v>506</v>
          </cell>
        </row>
        <row r="20">
          <cell r="B20" t="str">
            <v>muži</v>
          </cell>
          <cell r="I20" t="str">
            <v>muži</v>
          </cell>
        </row>
        <row r="24">
          <cell r="A24" t="str">
            <v>Janalík Richard</v>
          </cell>
          <cell r="H24" t="str">
            <v>Janalík Přemysl</v>
          </cell>
        </row>
        <row r="28">
          <cell r="C28">
            <v>383</v>
          </cell>
          <cell r="D28">
            <v>131</v>
          </cell>
          <cell r="E28">
            <v>14</v>
          </cell>
          <cell r="F28">
            <v>514</v>
          </cell>
          <cell r="J28">
            <v>377</v>
          </cell>
          <cell r="K28">
            <v>148</v>
          </cell>
          <cell r="L28">
            <v>12</v>
          </cell>
          <cell r="M28">
            <v>525</v>
          </cell>
        </row>
        <row r="29">
          <cell r="A29" t="str">
            <v>Janalík Tomáš</v>
          </cell>
          <cell r="H29" t="str">
            <v>Janalík Josef</v>
          </cell>
        </row>
        <row r="33">
          <cell r="C33">
            <v>376</v>
          </cell>
          <cell r="D33">
            <v>195</v>
          </cell>
          <cell r="E33">
            <v>4</v>
          </cell>
          <cell r="F33">
            <v>571</v>
          </cell>
          <cell r="J33">
            <v>357</v>
          </cell>
          <cell r="K33">
            <v>103</v>
          </cell>
          <cell r="L33">
            <v>21</v>
          </cell>
          <cell r="M33">
            <v>460</v>
          </cell>
        </row>
        <row r="38">
          <cell r="B38" t="str">
            <v>muži</v>
          </cell>
          <cell r="I38" t="str">
            <v>muži</v>
          </cell>
        </row>
        <row r="42">
          <cell r="A42" t="str">
            <v>Kejzlar Jaroslav</v>
          </cell>
          <cell r="H42" t="str">
            <v>Blaha Radek</v>
          </cell>
        </row>
        <row r="46">
          <cell r="C46">
            <v>407</v>
          </cell>
          <cell r="D46">
            <v>230</v>
          </cell>
          <cell r="E46">
            <v>3</v>
          </cell>
          <cell r="F46">
            <v>637</v>
          </cell>
          <cell r="J46">
            <v>389</v>
          </cell>
          <cell r="K46">
            <v>203</v>
          </cell>
          <cell r="L46">
            <v>6</v>
          </cell>
          <cell r="M46">
            <v>592</v>
          </cell>
        </row>
        <row r="47">
          <cell r="A47" t="str">
            <v>Rolc Ladislav</v>
          </cell>
          <cell r="H47" t="str">
            <v>Ingr Marek</v>
          </cell>
        </row>
        <row r="51">
          <cell r="C51">
            <v>368</v>
          </cell>
          <cell r="D51">
            <v>207</v>
          </cell>
          <cell r="E51">
            <v>6</v>
          </cell>
          <cell r="F51">
            <v>575</v>
          </cell>
          <cell r="J51">
            <v>386</v>
          </cell>
          <cell r="K51">
            <v>159</v>
          </cell>
          <cell r="L51">
            <v>8</v>
          </cell>
          <cell r="M51">
            <v>545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0BC6-7F69-4414-B546-C6453C2CB27A}">
  <dimension ref="A1:AA88"/>
  <sheetViews>
    <sheetView tabSelected="1" workbookViewId="0">
      <selection activeCell="B76" sqref="B76:S76"/>
    </sheetView>
  </sheetViews>
  <sheetFormatPr defaultColWidth="11.42578125" defaultRowHeight="15" x14ac:dyDescent="0.25"/>
  <cols>
    <col min="1" max="1" width="4.5703125" style="43" customWidth="1"/>
    <col min="2" max="2" width="8.85546875" style="43" customWidth="1"/>
    <col min="3" max="3" width="18.28515625" style="43" customWidth="1"/>
    <col min="4" max="4" width="17.85546875" style="43" customWidth="1"/>
    <col min="5" max="5" width="5.42578125" style="43" customWidth="1"/>
    <col min="6" max="6" width="6.85546875" style="43" customWidth="1"/>
    <col min="7" max="7" width="4.7109375" style="43" customWidth="1"/>
    <col min="8" max="8" width="6" style="43" customWidth="1"/>
    <col min="9" max="9" width="20.140625" style="43" customWidth="1"/>
    <col min="10" max="10" width="15.7109375" style="43" customWidth="1"/>
    <col min="11" max="11" width="6.140625" style="43" customWidth="1"/>
    <col min="12" max="12" width="7" style="43" customWidth="1"/>
    <col min="13" max="13" width="4.85546875" style="43" customWidth="1"/>
    <col min="14" max="14" width="5.42578125" style="43" customWidth="1"/>
    <col min="15" max="15" width="5.7109375" style="43" customWidth="1"/>
    <col min="16" max="16" width="5.5703125" style="43" customWidth="1"/>
    <col min="17" max="17" width="3.5703125" style="43" customWidth="1"/>
    <col min="18" max="18" width="6.42578125" style="43" customWidth="1"/>
    <col min="19" max="19" width="5" style="48" customWidth="1"/>
    <col min="20" max="256" width="11.42578125" style="43"/>
    <col min="257" max="257" width="4.5703125" style="43" customWidth="1"/>
    <col min="258" max="258" width="8.85546875" style="43" customWidth="1"/>
    <col min="259" max="259" width="18.28515625" style="43" customWidth="1"/>
    <col min="260" max="260" width="17.85546875" style="43" customWidth="1"/>
    <col min="261" max="261" width="5.42578125" style="43" customWidth="1"/>
    <col min="262" max="262" width="6.85546875" style="43" customWidth="1"/>
    <col min="263" max="263" width="4.7109375" style="43" customWidth="1"/>
    <col min="264" max="264" width="6" style="43" customWidth="1"/>
    <col min="265" max="265" width="20.140625" style="43" customWidth="1"/>
    <col min="266" max="266" width="15.7109375" style="43" customWidth="1"/>
    <col min="267" max="267" width="6.140625" style="43" customWidth="1"/>
    <col min="268" max="268" width="7" style="43" customWidth="1"/>
    <col min="269" max="269" width="4.85546875" style="43" customWidth="1"/>
    <col min="270" max="270" width="5.42578125" style="43" customWidth="1"/>
    <col min="271" max="271" width="5.7109375" style="43" customWidth="1"/>
    <col min="272" max="272" width="5.5703125" style="43" customWidth="1"/>
    <col min="273" max="273" width="3.5703125" style="43" customWidth="1"/>
    <col min="274" max="274" width="6.42578125" style="43" customWidth="1"/>
    <col min="275" max="275" width="5" style="43" customWidth="1"/>
    <col min="276" max="512" width="11.42578125" style="43"/>
    <col min="513" max="513" width="4.5703125" style="43" customWidth="1"/>
    <col min="514" max="514" width="8.85546875" style="43" customWidth="1"/>
    <col min="515" max="515" width="18.28515625" style="43" customWidth="1"/>
    <col min="516" max="516" width="17.85546875" style="43" customWidth="1"/>
    <col min="517" max="517" width="5.42578125" style="43" customWidth="1"/>
    <col min="518" max="518" width="6.85546875" style="43" customWidth="1"/>
    <col min="519" max="519" width="4.7109375" style="43" customWidth="1"/>
    <col min="520" max="520" width="6" style="43" customWidth="1"/>
    <col min="521" max="521" width="20.140625" style="43" customWidth="1"/>
    <col min="522" max="522" width="15.7109375" style="43" customWidth="1"/>
    <col min="523" max="523" width="6.140625" style="43" customWidth="1"/>
    <col min="524" max="524" width="7" style="43" customWidth="1"/>
    <col min="525" max="525" width="4.85546875" style="43" customWidth="1"/>
    <col min="526" max="526" width="5.42578125" style="43" customWidth="1"/>
    <col min="527" max="527" width="5.7109375" style="43" customWidth="1"/>
    <col min="528" max="528" width="5.5703125" style="43" customWidth="1"/>
    <col min="529" max="529" width="3.5703125" style="43" customWidth="1"/>
    <col min="530" max="530" width="6.42578125" style="43" customWidth="1"/>
    <col min="531" max="531" width="5" style="43" customWidth="1"/>
    <col min="532" max="768" width="11.42578125" style="43"/>
    <col min="769" max="769" width="4.5703125" style="43" customWidth="1"/>
    <col min="770" max="770" width="8.85546875" style="43" customWidth="1"/>
    <col min="771" max="771" width="18.28515625" style="43" customWidth="1"/>
    <col min="772" max="772" width="17.85546875" style="43" customWidth="1"/>
    <col min="773" max="773" width="5.42578125" style="43" customWidth="1"/>
    <col min="774" max="774" width="6.85546875" style="43" customWidth="1"/>
    <col min="775" max="775" width="4.7109375" style="43" customWidth="1"/>
    <col min="776" max="776" width="6" style="43" customWidth="1"/>
    <col min="777" max="777" width="20.140625" style="43" customWidth="1"/>
    <col min="778" max="778" width="15.7109375" style="43" customWidth="1"/>
    <col min="779" max="779" width="6.140625" style="43" customWidth="1"/>
    <col min="780" max="780" width="7" style="43" customWidth="1"/>
    <col min="781" max="781" width="4.85546875" style="43" customWidth="1"/>
    <col min="782" max="782" width="5.42578125" style="43" customWidth="1"/>
    <col min="783" max="783" width="5.7109375" style="43" customWidth="1"/>
    <col min="784" max="784" width="5.5703125" style="43" customWidth="1"/>
    <col min="785" max="785" width="3.5703125" style="43" customWidth="1"/>
    <col min="786" max="786" width="6.42578125" style="43" customWidth="1"/>
    <col min="787" max="787" width="5" style="43" customWidth="1"/>
    <col min="788" max="1024" width="11.42578125" style="43"/>
    <col min="1025" max="1025" width="4.5703125" style="43" customWidth="1"/>
    <col min="1026" max="1026" width="8.85546875" style="43" customWidth="1"/>
    <col min="1027" max="1027" width="18.28515625" style="43" customWidth="1"/>
    <col min="1028" max="1028" width="17.85546875" style="43" customWidth="1"/>
    <col min="1029" max="1029" width="5.42578125" style="43" customWidth="1"/>
    <col min="1030" max="1030" width="6.85546875" style="43" customWidth="1"/>
    <col min="1031" max="1031" width="4.7109375" style="43" customWidth="1"/>
    <col min="1032" max="1032" width="6" style="43" customWidth="1"/>
    <col min="1033" max="1033" width="20.140625" style="43" customWidth="1"/>
    <col min="1034" max="1034" width="15.7109375" style="43" customWidth="1"/>
    <col min="1035" max="1035" width="6.140625" style="43" customWidth="1"/>
    <col min="1036" max="1036" width="7" style="43" customWidth="1"/>
    <col min="1037" max="1037" width="4.85546875" style="43" customWidth="1"/>
    <col min="1038" max="1038" width="5.42578125" style="43" customWidth="1"/>
    <col min="1039" max="1039" width="5.7109375" style="43" customWidth="1"/>
    <col min="1040" max="1040" width="5.5703125" style="43" customWidth="1"/>
    <col min="1041" max="1041" width="3.5703125" style="43" customWidth="1"/>
    <col min="1042" max="1042" width="6.42578125" style="43" customWidth="1"/>
    <col min="1043" max="1043" width="5" style="43" customWidth="1"/>
    <col min="1044" max="1280" width="11.42578125" style="43"/>
    <col min="1281" max="1281" width="4.5703125" style="43" customWidth="1"/>
    <col min="1282" max="1282" width="8.85546875" style="43" customWidth="1"/>
    <col min="1283" max="1283" width="18.28515625" style="43" customWidth="1"/>
    <col min="1284" max="1284" width="17.85546875" style="43" customWidth="1"/>
    <col min="1285" max="1285" width="5.42578125" style="43" customWidth="1"/>
    <col min="1286" max="1286" width="6.85546875" style="43" customWidth="1"/>
    <col min="1287" max="1287" width="4.7109375" style="43" customWidth="1"/>
    <col min="1288" max="1288" width="6" style="43" customWidth="1"/>
    <col min="1289" max="1289" width="20.140625" style="43" customWidth="1"/>
    <col min="1290" max="1290" width="15.7109375" style="43" customWidth="1"/>
    <col min="1291" max="1291" width="6.140625" style="43" customWidth="1"/>
    <col min="1292" max="1292" width="7" style="43" customWidth="1"/>
    <col min="1293" max="1293" width="4.85546875" style="43" customWidth="1"/>
    <col min="1294" max="1294" width="5.42578125" style="43" customWidth="1"/>
    <col min="1295" max="1295" width="5.7109375" style="43" customWidth="1"/>
    <col min="1296" max="1296" width="5.5703125" style="43" customWidth="1"/>
    <col min="1297" max="1297" width="3.5703125" style="43" customWidth="1"/>
    <col min="1298" max="1298" width="6.42578125" style="43" customWidth="1"/>
    <col min="1299" max="1299" width="5" style="43" customWidth="1"/>
    <col min="1300" max="1536" width="11.42578125" style="43"/>
    <col min="1537" max="1537" width="4.5703125" style="43" customWidth="1"/>
    <col min="1538" max="1538" width="8.85546875" style="43" customWidth="1"/>
    <col min="1539" max="1539" width="18.28515625" style="43" customWidth="1"/>
    <col min="1540" max="1540" width="17.85546875" style="43" customWidth="1"/>
    <col min="1541" max="1541" width="5.42578125" style="43" customWidth="1"/>
    <col min="1542" max="1542" width="6.85546875" style="43" customWidth="1"/>
    <col min="1543" max="1543" width="4.7109375" style="43" customWidth="1"/>
    <col min="1544" max="1544" width="6" style="43" customWidth="1"/>
    <col min="1545" max="1545" width="20.140625" style="43" customWidth="1"/>
    <col min="1546" max="1546" width="15.7109375" style="43" customWidth="1"/>
    <col min="1547" max="1547" width="6.140625" style="43" customWidth="1"/>
    <col min="1548" max="1548" width="7" style="43" customWidth="1"/>
    <col min="1549" max="1549" width="4.85546875" style="43" customWidth="1"/>
    <col min="1550" max="1550" width="5.42578125" style="43" customWidth="1"/>
    <col min="1551" max="1551" width="5.7109375" style="43" customWidth="1"/>
    <col min="1552" max="1552" width="5.5703125" style="43" customWidth="1"/>
    <col min="1553" max="1553" width="3.5703125" style="43" customWidth="1"/>
    <col min="1554" max="1554" width="6.42578125" style="43" customWidth="1"/>
    <col min="1555" max="1555" width="5" style="43" customWidth="1"/>
    <col min="1556" max="1792" width="11.42578125" style="43"/>
    <col min="1793" max="1793" width="4.5703125" style="43" customWidth="1"/>
    <col min="1794" max="1794" width="8.85546875" style="43" customWidth="1"/>
    <col min="1795" max="1795" width="18.28515625" style="43" customWidth="1"/>
    <col min="1796" max="1796" width="17.85546875" style="43" customWidth="1"/>
    <col min="1797" max="1797" width="5.42578125" style="43" customWidth="1"/>
    <col min="1798" max="1798" width="6.85546875" style="43" customWidth="1"/>
    <col min="1799" max="1799" width="4.7109375" style="43" customWidth="1"/>
    <col min="1800" max="1800" width="6" style="43" customWidth="1"/>
    <col min="1801" max="1801" width="20.140625" style="43" customWidth="1"/>
    <col min="1802" max="1802" width="15.7109375" style="43" customWidth="1"/>
    <col min="1803" max="1803" width="6.140625" style="43" customWidth="1"/>
    <col min="1804" max="1804" width="7" style="43" customWidth="1"/>
    <col min="1805" max="1805" width="4.85546875" style="43" customWidth="1"/>
    <col min="1806" max="1806" width="5.42578125" style="43" customWidth="1"/>
    <col min="1807" max="1807" width="5.7109375" style="43" customWidth="1"/>
    <col min="1808" max="1808" width="5.5703125" style="43" customWidth="1"/>
    <col min="1809" max="1809" width="3.5703125" style="43" customWidth="1"/>
    <col min="1810" max="1810" width="6.42578125" style="43" customWidth="1"/>
    <col min="1811" max="1811" width="5" style="43" customWidth="1"/>
    <col min="1812" max="2048" width="11.42578125" style="43"/>
    <col min="2049" max="2049" width="4.5703125" style="43" customWidth="1"/>
    <col min="2050" max="2050" width="8.85546875" style="43" customWidth="1"/>
    <col min="2051" max="2051" width="18.28515625" style="43" customWidth="1"/>
    <col min="2052" max="2052" width="17.85546875" style="43" customWidth="1"/>
    <col min="2053" max="2053" width="5.42578125" style="43" customWidth="1"/>
    <col min="2054" max="2054" width="6.85546875" style="43" customWidth="1"/>
    <col min="2055" max="2055" width="4.7109375" style="43" customWidth="1"/>
    <col min="2056" max="2056" width="6" style="43" customWidth="1"/>
    <col min="2057" max="2057" width="20.140625" style="43" customWidth="1"/>
    <col min="2058" max="2058" width="15.7109375" style="43" customWidth="1"/>
    <col min="2059" max="2059" width="6.140625" style="43" customWidth="1"/>
    <col min="2060" max="2060" width="7" style="43" customWidth="1"/>
    <col min="2061" max="2061" width="4.85546875" style="43" customWidth="1"/>
    <col min="2062" max="2062" width="5.42578125" style="43" customWidth="1"/>
    <col min="2063" max="2063" width="5.7109375" style="43" customWidth="1"/>
    <col min="2064" max="2064" width="5.5703125" style="43" customWidth="1"/>
    <col min="2065" max="2065" width="3.5703125" style="43" customWidth="1"/>
    <col min="2066" max="2066" width="6.42578125" style="43" customWidth="1"/>
    <col min="2067" max="2067" width="5" style="43" customWidth="1"/>
    <col min="2068" max="2304" width="11.42578125" style="43"/>
    <col min="2305" max="2305" width="4.5703125" style="43" customWidth="1"/>
    <col min="2306" max="2306" width="8.85546875" style="43" customWidth="1"/>
    <col min="2307" max="2307" width="18.28515625" style="43" customWidth="1"/>
    <col min="2308" max="2308" width="17.85546875" style="43" customWidth="1"/>
    <col min="2309" max="2309" width="5.42578125" style="43" customWidth="1"/>
    <col min="2310" max="2310" width="6.85546875" style="43" customWidth="1"/>
    <col min="2311" max="2311" width="4.7109375" style="43" customWidth="1"/>
    <col min="2312" max="2312" width="6" style="43" customWidth="1"/>
    <col min="2313" max="2313" width="20.140625" style="43" customWidth="1"/>
    <col min="2314" max="2314" width="15.7109375" style="43" customWidth="1"/>
    <col min="2315" max="2315" width="6.140625" style="43" customWidth="1"/>
    <col min="2316" max="2316" width="7" style="43" customWidth="1"/>
    <col min="2317" max="2317" width="4.85546875" style="43" customWidth="1"/>
    <col min="2318" max="2318" width="5.42578125" style="43" customWidth="1"/>
    <col min="2319" max="2319" width="5.7109375" style="43" customWidth="1"/>
    <col min="2320" max="2320" width="5.5703125" style="43" customWidth="1"/>
    <col min="2321" max="2321" width="3.5703125" style="43" customWidth="1"/>
    <col min="2322" max="2322" width="6.42578125" style="43" customWidth="1"/>
    <col min="2323" max="2323" width="5" style="43" customWidth="1"/>
    <col min="2324" max="2560" width="11.42578125" style="43"/>
    <col min="2561" max="2561" width="4.5703125" style="43" customWidth="1"/>
    <col min="2562" max="2562" width="8.85546875" style="43" customWidth="1"/>
    <col min="2563" max="2563" width="18.28515625" style="43" customWidth="1"/>
    <col min="2564" max="2564" width="17.85546875" style="43" customWidth="1"/>
    <col min="2565" max="2565" width="5.42578125" style="43" customWidth="1"/>
    <col min="2566" max="2566" width="6.85546875" style="43" customWidth="1"/>
    <col min="2567" max="2567" width="4.7109375" style="43" customWidth="1"/>
    <col min="2568" max="2568" width="6" style="43" customWidth="1"/>
    <col min="2569" max="2569" width="20.140625" style="43" customWidth="1"/>
    <col min="2570" max="2570" width="15.7109375" style="43" customWidth="1"/>
    <col min="2571" max="2571" width="6.140625" style="43" customWidth="1"/>
    <col min="2572" max="2572" width="7" style="43" customWidth="1"/>
    <col min="2573" max="2573" width="4.85546875" style="43" customWidth="1"/>
    <col min="2574" max="2574" width="5.42578125" style="43" customWidth="1"/>
    <col min="2575" max="2575" width="5.7109375" style="43" customWidth="1"/>
    <col min="2576" max="2576" width="5.5703125" style="43" customWidth="1"/>
    <col min="2577" max="2577" width="3.5703125" style="43" customWidth="1"/>
    <col min="2578" max="2578" width="6.42578125" style="43" customWidth="1"/>
    <col min="2579" max="2579" width="5" style="43" customWidth="1"/>
    <col min="2580" max="2816" width="11.42578125" style="43"/>
    <col min="2817" max="2817" width="4.5703125" style="43" customWidth="1"/>
    <col min="2818" max="2818" width="8.85546875" style="43" customWidth="1"/>
    <col min="2819" max="2819" width="18.28515625" style="43" customWidth="1"/>
    <col min="2820" max="2820" width="17.85546875" style="43" customWidth="1"/>
    <col min="2821" max="2821" width="5.42578125" style="43" customWidth="1"/>
    <col min="2822" max="2822" width="6.85546875" style="43" customWidth="1"/>
    <col min="2823" max="2823" width="4.7109375" style="43" customWidth="1"/>
    <col min="2824" max="2824" width="6" style="43" customWidth="1"/>
    <col min="2825" max="2825" width="20.140625" style="43" customWidth="1"/>
    <col min="2826" max="2826" width="15.7109375" style="43" customWidth="1"/>
    <col min="2827" max="2827" width="6.140625" style="43" customWidth="1"/>
    <col min="2828" max="2828" width="7" style="43" customWidth="1"/>
    <col min="2829" max="2829" width="4.85546875" style="43" customWidth="1"/>
    <col min="2830" max="2830" width="5.42578125" style="43" customWidth="1"/>
    <col min="2831" max="2831" width="5.7109375" style="43" customWidth="1"/>
    <col min="2832" max="2832" width="5.5703125" style="43" customWidth="1"/>
    <col min="2833" max="2833" width="3.5703125" style="43" customWidth="1"/>
    <col min="2834" max="2834" width="6.42578125" style="43" customWidth="1"/>
    <col min="2835" max="2835" width="5" style="43" customWidth="1"/>
    <col min="2836" max="3072" width="11.42578125" style="43"/>
    <col min="3073" max="3073" width="4.5703125" style="43" customWidth="1"/>
    <col min="3074" max="3074" width="8.85546875" style="43" customWidth="1"/>
    <col min="3075" max="3075" width="18.28515625" style="43" customWidth="1"/>
    <col min="3076" max="3076" width="17.85546875" style="43" customWidth="1"/>
    <col min="3077" max="3077" width="5.42578125" style="43" customWidth="1"/>
    <col min="3078" max="3078" width="6.85546875" style="43" customWidth="1"/>
    <col min="3079" max="3079" width="4.7109375" style="43" customWidth="1"/>
    <col min="3080" max="3080" width="6" style="43" customWidth="1"/>
    <col min="3081" max="3081" width="20.140625" style="43" customWidth="1"/>
    <col min="3082" max="3082" width="15.7109375" style="43" customWidth="1"/>
    <col min="3083" max="3083" width="6.140625" style="43" customWidth="1"/>
    <col min="3084" max="3084" width="7" style="43" customWidth="1"/>
    <col min="3085" max="3085" width="4.85546875" style="43" customWidth="1"/>
    <col min="3086" max="3086" width="5.42578125" style="43" customWidth="1"/>
    <col min="3087" max="3087" width="5.7109375" style="43" customWidth="1"/>
    <col min="3088" max="3088" width="5.5703125" style="43" customWidth="1"/>
    <col min="3089" max="3089" width="3.5703125" style="43" customWidth="1"/>
    <col min="3090" max="3090" width="6.42578125" style="43" customWidth="1"/>
    <col min="3091" max="3091" width="5" style="43" customWidth="1"/>
    <col min="3092" max="3328" width="11.42578125" style="43"/>
    <col min="3329" max="3329" width="4.5703125" style="43" customWidth="1"/>
    <col min="3330" max="3330" width="8.85546875" style="43" customWidth="1"/>
    <col min="3331" max="3331" width="18.28515625" style="43" customWidth="1"/>
    <col min="3332" max="3332" width="17.85546875" style="43" customWidth="1"/>
    <col min="3333" max="3333" width="5.42578125" style="43" customWidth="1"/>
    <col min="3334" max="3334" width="6.85546875" style="43" customWidth="1"/>
    <col min="3335" max="3335" width="4.7109375" style="43" customWidth="1"/>
    <col min="3336" max="3336" width="6" style="43" customWidth="1"/>
    <col min="3337" max="3337" width="20.140625" style="43" customWidth="1"/>
    <col min="3338" max="3338" width="15.7109375" style="43" customWidth="1"/>
    <col min="3339" max="3339" width="6.140625" style="43" customWidth="1"/>
    <col min="3340" max="3340" width="7" style="43" customWidth="1"/>
    <col min="3341" max="3341" width="4.85546875" style="43" customWidth="1"/>
    <col min="3342" max="3342" width="5.42578125" style="43" customWidth="1"/>
    <col min="3343" max="3343" width="5.7109375" style="43" customWidth="1"/>
    <col min="3344" max="3344" width="5.5703125" style="43" customWidth="1"/>
    <col min="3345" max="3345" width="3.5703125" style="43" customWidth="1"/>
    <col min="3346" max="3346" width="6.42578125" style="43" customWidth="1"/>
    <col min="3347" max="3347" width="5" style="43" customWidth="1"/>
    <col min="3348" max="3584" width="11.42578125" style="43"/>
    <col min="3585" max="3585" width="4.5703125" style="43" customWidth="1"/>
    <col min="3586" max="3586" width="8.85546875" style="43" customWidth="1"/>
    <col min="3587" max="3587" width="18.28515625" style="43" customWidth="1"/>
    <col min="3588" max="3588" width="17.85546875" style="43" customWidth="1"/>
    <col min="3589" max="3589" width="5.42578125" style="43" customWidth="1"/>
    <col min="3590" max="3590" width="6.85546875" style="43" customWidth="1"/>
    <col min="3591" max="3591" width="4.7109375" style="43" customWidth="1"/>
    <col min="3592" max="3592" width="6" style="43" customWidth="1"/>
    <col min="3593" max="3593" width="20.140625" style="43" customWidth="1"/>
    <col min="3594" max="3594" width="15.7109375" style="43" customWidth="1"/>
    <col min="3595" max="3595" width="6.140625" style="43" customWidth="1"/>
    <col min="3596" max="3596" width="7" style="43" customWidth="1"/>
    <col min="3597" max="3597" width="4.85546875" style="43" customWidth="1"/>
    <col min="3598" max="3598" width="5.42578125" style="43" customWidth="1"/>
    <col min="3599" max="3599" width="5.7109375" style="43" customWidth="1"/>
    <col min="3600" max="3600" width="5.5703125" style="43" customWidth="1"/>
    <col min="3601" max="3601" width="3.5703125" style="43" customWidth="1"/>
    <col min="3602" max="3602" width="6.42578125" style="43" customWidth="1"/>
    <col min="3603" max="3603" width="5" style="43" customWidth="1"/>
    <col min="3604" max="3840" width="11.42578125" style="43"/>
    <col min="3841" max="3841" width="4.5703125" style="43" customWidth="1"/>
    <col min="3842" max="3842" width="8.85546875" style="43" customWidth="1"/>
    <col min="3843" max="3843" width="18.28515625" style="43" customWidth="1"/>
    <col min="3844" max="3844" width="17.85546875" style="43" customWidth="1"/>
    <col min="3845" max="3845" width="5.42578125" style="43" customWidth="1"/>
    <col min="3846" max="3846" width="6.85546875" style="43" customWidth="1"/>
    <col min="3847" max="3847" width="4.7109375" style="43" customWidth="1"/>
    <col min="3848" max="3848" width="6" style="43" customWidth="1"/>
    <col min="3849" max="3849" width="20.140625" style="43" customWidth="1"/>
    <col min="3850" max="3850" width="15.7109375" style="43" customWidth="1"/>
    <col min="3851" max="3851" width="6.140625" style="43" customWidth="1"/>
    <col min="3852" max="3852" width="7" style="43" customWidth="1"/>
    <col min="3853" max="3853" width="4.85546875" style="43" customWidth="1"/>
    <col min="3854" max="3854" width="5.42578125" style="43" customWidth="1"/>
    <col min="3855" max="3855" width="5.7109375" style="43" customWidth="1"/>
    <col min="3856" max="3856" width="5.5703125" style="43" customWidth="1"/>
    <col min="3857" max="3857" width="3.5703125" style="43" customWidth="1"/>
    <col min="3858" max="3858" width="6.42578125" style="43" customWidth="1"/>
    <col min="3859" max="3859" width="5" style="43" customWidth="1"/>
    <col min="3860" max="4096" width="11.42578125" style="43"/>
    <col min="4097" max="4097" width="4.5703125" style="43" customWidth="1"/>
    <col min="4098" max="4098" width="8.85546875" style="43" customWidth="1"/>
    <col min="4099" max="4099" width="18.28515625" style="43" customWidth="1"/>
    <col min="4100" max="4100" width="17.85546875" style="43" customWidth="1"/>
    <col min="4101" max="4101" width="5.42578125" style="43" customWidth="1"/>
    <col min="4102" max="4102" width="6.85546875" style="43" customWidth="1"/>
    <col min="4103" max="4103" width="4.7109375" style="43" customWidth="1"/>
    <col min="4104" max="4104" width="6" style="43" customWidth="1"/>
    <col min="4105" max="4105" width="20.140625" style="43" customWidth="1"/>
    <col min="4106" max="4106" width="15.7109375" style="43" customWidth="1"/>
    <col min="4107" max="4107" width="6.140625" style="43" customWidth="1"/>
    <col min="4108" max="4108" width="7" style="43" customWidth="1"/>
    <col min="4109" max="4109" width="4.85546875" style="43" customWidth="1"/>
    <col min="4110" max="4110" width="5.42578125" style="43" customWidth="1"/>
    <col min="4111" max="4111" width="5.7109375" style="43" customWidth="1"/>
    <col min="4112" max="4112" width="5.5703125" style="43" customWidth="1"/>
    <col min="4113" max="4113" width="3.5703125" style="43" customWidth="1"/>
    <col min="4114" max="4114" width="6.42578125" style="43" customWidth="1"/>
    <col min="4115" max="4115" width="5" style="43" customWidth="1"/>
    <col min="4116" max="4352" width="11.42578125" style="43"/>
    <col min="4353" max="4353" width="4.5703125" style="43" customWidth="1"/>
    <col min="4354" max="4354" width="8.85546875" style="43" customWidth="1"/>
    <col min="4355" max="4355" width="18.28515625" style="43" customWidth="1"/>
    <col min="4356" max="4356" width="17.85546875" style="43" customWidth="1"/>
    <col min="4357" max="4357" width="5.42578125" style="43" customWidth="1"/>
    <col min="4358" max="4358" width="6.85546875" style="43" customWidth="1"/>
    <col min="4359" max="4359" width="4.7109375" style="43" customWidth="1"/>
    <col min="4360" max="4360" width="6" style="43" customWidth="1"/>
    <col min="4361" max="4361" width="20.140625" style="43" customWidth="1"/>
    <col min="4362" max="4362" width="15.7109375" style="43" customWidth="1"/>
    <col min="4363" max="4363" width="6.140625" style="43" customWidth="1"/>
    <col min="4364" max="4364" width="7" style="43" customWidth="1"/>
    <col min="4365" max="4365" width="4.85546875" style="43" customWidth="1"/>
    <col min="4366" max="4366" width="5.42578125" style="43" customWidth="1"/>
    <col min="4367" max="4367" width="5.7109375" style="43" customWidth="1"/>
    <col min="4368" max="4368" width="5.5703125" style="43" customWidth="1"/>
    <col min="4369" max="4369" width="3.5703125" style="43" customWidth="1"/>
    <col min="4370" max="4370" width="6.42578125" style="43" customWidth="1"/>
    <col min="4371" max="4371" width="5" style="43" customWidth="1"/>
    <col min="4372" max="4608" width="11.42578125" style="43"/>
    <col min="4609" max="4609" width="4.5703125" style="43" customWidth="1"/>
    <col min="4610" max="4610" width="8.85546875" style="43" customWidth="1"/>
    <col min="4611" max="4611" width="18.28515625" style="43" customWidth="1"/>
    <col min="4612" max="4612" width="17.85546875" style="43" customWidth="1"/>
    <col min="4613" max="4613" width="5.42578125" style="43" customWidth="1"/>
    <col min="4614" max="4614" width="6.85546875" style="43" customWidth="1"/>
    <col min="4615" max="4615" width="4.7109375" style="43" customWidth="1"/>
    <col min="4616" max="4616" width="6" style="43" customWidth="1"/>
    <col min="4617" max="4617" width="20.140625" style="43" customWidth="1"/>
    <col min="4618" max="4618" width="15.7109375" style="43" customWidth="1"/>
    <col min="4619" max="4619" width="6.140625" style="43" customWidth="1"/>
    <col min="4620" max="4620" width="7" style="43" customWidth="1"/>
    <col min="4621" max="4621" width="4.85546875" style="43" customWidth="1"/>
    <col min="4622" max="4622" width="5.42578125" style="43" customWidth="1"/>
    <col min="4623" max="4623" width="5.7109375" style="43" customWidth="1"/>
    <col min="4624" max="4624" width="5.5703125" style="43" customWidth="1"/>
    <col min="4625" max="4625" width="3.5703125" style="43" customWidth="1"/>
    <col min="4626" max="4626" width="6.42578125" style="43" customWidth="1"/>
    <col min="4627" max="4627" width="5" style="43" customWidth="1"/>
    <col min="4628" max="4864" width="11.42578125" style="43"/>
    <col min="4865" max="4865" width="4.5703125" style="43" customWidth="1"/>
    <col min="4866" max="4866" width="8.85546875" style="43" customWidth="1"/>
    <col min="4867" max="4867" width="18.28515625" style="43" customWidth="1"/>
    <col min="4868" max="4868" width="17.85546875" style="43" customWidth="1"/>
    <col min="4869" max="4869" width="5.42578125" style="43" customWidth="1"/>
    <col min="4870" max="4870" width="6.85546875" style="43" customWidth="1"/>
    <col min="4871" max="4871" width="4.7109375" style="43" customWidth="1"/>
    <col min="4872" max="4872" width="6" style="43" customWidth="1"/>
    <col min="4873" max="4873" width="20.140625" style="43" customWidth="1"/>
    <col min="4874" max="4874" width="15.7109375" style="43" customWidth="1"/>
    <col min="4875" max="4875" width="6.140625" style="43" customWidth="1"/>
    <col min="4876" max="4876" width="7" style="43" customWidth="1"/>
    <col min="4877" max="4877" width="4.85546875" style="43" customWidth="1"/>
    <col min="4878" max="4878" width="5.42578125" style="43" customWidth="1"/>
    <col min="4879" max="4879" width="5.7109375" style="43" customWidth="1"/>
    <col min="4880" max="4880" width="5.5703125" style="43" customWidth="1"/>
    <col min="4881" max="4881" width="3.5703125" style="43" customWidth="1"/>
    <col min="4882" max="4882" width="6.42578125" style="43" customWidth="1"/>
    <col min="4883" max="4883" width="5" style="43" customWidth="1"/>
    <col min="4884" max="5120" width="11.42578125" style="43"/>
    <col min="5121" max="5121" width="4.5703125" style="43" customWidth="1"/>
    <col min="5122" max="5122" width="8.85546875" style="43" customWidth="1"/>
    <col min="5123" max="5123" width="18.28515625" style="43" customWidth="1"/>
    <col min="5124" max="5124" width="17.85546875" style="43" customWidth="1"/>
    <col min="5125" max="5125" width="5.42578125" style="43" customWidth="1"/>
    <col min="5126" max="5126" width="6.85546875" style="43" customWidth="1"/>
    <col min="5127" max="5127" width="4.7109375" style="43" customWidth="1"/>
    <col min="5128" max="5128" width="6" style="43" customWidth="1"/>
    <col min="5129" max="5129" width="20.140625" style="43" customWidth="1"/>
    <col min="5130" max="5130" width="15.7109375" style="43" customWidth="1"/>
    <col min="5131" max="5131" width="6.140625" style="43" customWidth="1"/>
    <col min="5132" max="5132" width="7" style="43" customWidth="1"/>
    <col min="5133" max="5133" width="4.85546875" style="43" customWidth="1"/>
    <col min="5134" max="5134" width="5.42578125" style="43" customWidth="1"/>
    <col min="5135" max="5135" width="5.7109375" style="43" customWidth="1"/>
    <col min="5136" max="5136" width="5.5703125" style="43" customWidth="1"/>
    <col min="5137" max="5137" width="3.5703125" style="43" customWidth="1"/>
    <col min="5138" max="5138" width="6.42578125" style="43" customWidth="1"/>
    <col min="5139" max="5139" width="5" style="43" customWidth="1"/>
    <col min="5140" max="5376" width="11.42578125" style="43"/>
    <col min="5377" max="5377" width="4.5703125" style="43" customWidth="1"/>
    <col min="5378" max="5378" width="8.85546875" style="43" customWidth="1"/>
    <col min="5379" max="5379" width="18.28515625" style="43" customWidth="1"/>
    <col min="5380" max="5380" width="17.85546875" style="43" customWidth="1"/>
    <col min="5381" max="5381" width="5.42578125" style="43" customWidth="1"/>
    <col min="5382" max="5382" width="6.85546875" style="43" customWidth="1"/>
    <col min="5383" max="5383" width="4.7109375" style="43" customWidth="1"/>
    <col min="5384" max="5384" width="6" style="43" customWidth="1"/>
    <col min="5385" max="5385" width="20.140625" style="43" customWidth="1"/>
    <col min="5386" max="5386" width="15.7109375" style="43" customWidth="1"/>
    <col min="5387" max="5387" width="6.140625" style="43" customWidth="1"/>
    <col min="5388" max="5388" width="7" style="43" customWidth="1"/>
    <col min="5389" max="5389" width="4.85546875" style="43" customWidth="1"/>
    <col min="5390" max="5390" width="5.42578125" style="43" customWidth="1"/>
    <col min="5391" max="5391" width="5.7109375" style="43" customWidth="1"/>
    <col min="5392" max="5392" width="5.5703125" style="43" customWidth="1"/>
    <col min="5393" max="5393" width="3.5703125" style="43" customWidth="1"/>
    <col min="5394" max="5394" width="6.42578125" style="43" customWidth="1"/>
    <col min="5395" max="5395" width="5" style="43" customWidth="1"/>
    <col min="5396" max="5632" width="11.42578125" style="43"/>
    <col min="5633" max="5633" width="4.5703125" style="43" customWidth="1"/>
    <col min="5634" max="5634" width="8.85546875" style="43" customWidth="1"/>
    <col min="5635" max="5635" width="18.28515625" style="43" customWidth="1"/>
    <col min="5636" max="5636" width="17.85546875" style="43" customWidth="1"/>
    <col min="5637" max="5637" width="5.42578125" style="43" customWidth="1"/>
    <col min="5638" max="5638" width="6.85546875" style="43" customWidth="1"/>
    <col min="5639" max="5639" width="4.7109375" style="43" customWidth="1"/>
    <col min="5640" max="5640" width="6" style="43" customWidth="1"/>
    <col min="5641" max="5641" width="20.140625" style="43" customWidth="1"/>
    <col min="5642" max="5642" width="15.7109375" style="43" customWidth="1"/>
    <col min="5643" max="5643" width="6.140625" style="43" customWidth="1"/>
    <col min="5644" max="5644" width="7" style="43" customWidth="1"/>
    <col min="5645" max="5645" width="4.85546875" style="43" customWidth="1"/>
    <col min="5646" max="5646" width="5.42578125" style="43" customWidth="1"/>
    <col min="5647" max="5647" width="5.7109375" style="43" customWidth="1"/>
    <col min="5648" max="5648" width="5.5703125" style="43" customWidth="1"/>
    <col min="5649" max="5649" width="3.5703125" style="43" customWidth="1"/>
    <col min="5650" max="5650" width="6.42578125" style="43" customWidth="1"/>
    <col min="5651" max="5651" width="5" style="43" customWidth="1"/>
    <col min="5652" max="5888" width="11.42578125" style="43"/>
    <col min="5889" max="5889" width="4.5703125" style="43" customWidth="1"/>
    <col min="5890" max="5890" width="8.85546875" style="43" customWidth="1"/>
    <col min="5891" max="5891" width="18.28515625" style="43" customWidth="1"/>
    <col min="5892" max="5892" width="17.85546875" style="43" customWidth="1"/>
    <col min="5893" max="5893" width="5.42578125" style="43" customWidth="1"/>
    <col min="5894" max="5894" width="6.85546875" style="43" customWidth="1"/>
    <col min="5895" max="5895" width="4.7109375" style="43" customWidth="1"/>
    <col min="5896" max="5896" width="6" style="43" customWidth="1"/>
    <col min="5897" max="5897" width="20.140625" style="43" customWidth="1"/>
    <col min="5898" max="5898" width="15.7109375" style="43" customWidth="1"/>
    <col min="5899" max="5899" width="6.140625" style="43" customWidth="1"/>
    <col min="5900" max="5900" width="7" style="43" customWidth="1"/>
    <col min="5901" max="5901" width="4.85546875" style="43" customWidth="1"/>
    <col min="5902" max="5902" width="5.42578125" style="43" customWidth="1"/>
    <col min="5903" max="5903" width="5.7109375" style="43" customWidth="1"/>
    <col min="5904" max="5904" width="5.5703125" style="43" customWidth="1"/>
    <col min="5905" max="5905" width="3.5703125" style="43" customWidth="1"/>
    <col min="5906" max="5906" width="6.42578125" style="43" customWidth="1"/>
    <col min="5907" max="5907" width="5" style="43" customWidth="1"/>
    <col min="5908" max="6144" width="11.42578125" style="43"/>
    <col min="6145" max="6145" width="4.5703125" style="43" customWidth="1"/>
    <col min="6146" max="6146" width="8.85546875" style="43" customWidth="1"/>
    <col min="6147" max="6147" width="18.28515625" style="43" customWidth="1"/>
    <col min="6148" max="6148" width="17.85546875" style="43" customWidth="1"/>
    <col min="6149" max="6149" width="5.42578125" style="43" customWidth="1"/>
    <col min="6150" max="6150" width="6.85546875" style="43" customWidth="1"/>
    <col min="6151" max="6151" width="4.7109375" style="43" customWidth="1"/>
    <col min="6152" max="6152" width="6" style="43" customWidth="1"/>
    <col min="6153" max="6153" width="20.140625" style="43" customWidth="1"/>
    <col min="6154" max="6154" width="15.7109375" style="43" customWidth="1"/>
    <col min="6155" max="6155" width="6.140625" style="43" customWidth="1"/>
    <col min="6156" max="6156" width="7" style="43" customWidth="1"/>
    <col min="6157" max="6157" width="4.85546875" style="43" customWidth="1"/>
    <col min="6158" max="6158" width="5.42578125" style="43" customWidth="1"/>
    <col min="6159" max="6159" width="5.7109375" style="43" customWidth="1"/>
    <col min="6160" max="6160" width="5.5703125" style="43" customWidth="1"/>
    <col min="6161" max="6161" width="3.5703125" style="43" customWidth="1"/>
    <col min="6162" max="6162" width="6.42578125" style="43" customWidth="1"/>
    <col min="6163" max="6163" width="5" style="43" customWidth="1"/>
    <col min="6164" max="6400" width="11.42578125" style="43"/>
    <col min="6401" max="6401" width="4.5703125" style="43" customWidth="1"/>
    <col min="6402" max="6402" width="8.85546875" style="43" customWidth="1"/>
    <col min="6403" max="6403" width="18.28515625" style="43" customWidth="1"/>
    <col min="6404" max="6404" width="17.85546875" style="43" customWidth="1"/>
    <col min="6405" max="6405" width="5.42578125" style="43" customWidth="1"/>
    <col min="6406" max="6406" width="6.85546875" style="43" customWidth="1"/>
    <col min="6407" max="6407" width="4.7109375" style="43" customWidth="1"/>
    <col min="6408" max="6408" width="6" style="43" customWidth="1"/>
    <col min="6409" max="6409" width="20.140625" style="43" customWidth="1"/>
    <col min="6410" max="6410" width="15.7109375" style="43" customWidth="1"/>
    <col min="6411" max="6411" width="6.140625" style="43" customWidth="1"/>
    <col min="6412" max="6412" width="7" style="43" customWidth="1"/>
    <col min="6413" max="6413" width="4.85546875" style="43" customWidth="1"/>
    <col min="6414" max="6414" width="5.42578125" style="43" customWidth="1"/>
    <col min="6415" max="6415" width="5.7109375" style="43" customWidth="1"/>
    <col min="6416" max="6416" width="5.5703125" style="43" customWidth="1"/>
    <col min="6417" max="6417" width="3.5703125" style="43" customWidth="1"/>
    <col min="6418" max="6418" width="6.42578125" style="43" customWidth="1"/>
    <col min="6419" max="6419" width="5" style="43" customWidth="1"/>
    <col min="6420" max="6656" width="11.42578125" style="43"/>
    <col min="6657" max="6657" width="4.5703125" style="43" customWidth="1"/>
    <col min="6658" max="6658" width="8.85546875" style="43" customWidth="1"/>
    <col min="6659" max="6659" width="18.28515625" style="43" customWidth="1"/>
    <col min="6660" max="6660" width="17.85546875" style="43" customWidth="1"/>
    <col min="6661" max="6661" width="5.42578125" style="43" customWidth="1"/>
    <col min="6662" max="6662" width="6.85546875" style="43" customWidth="1"/>
    <col min="6663" max="6663" width="4.7109375" style="43" customWidth="1"/>
    <col min="6664" max="6664" width="6" style="43" customWidth="1"/>
    <col min="6665" max="6665" width="20.140625" style="43" customWidth="1"/>
    <col min="6666" max="6666" width="15.7109375" style="43" customWidth="1"/>
    <col min="6667" max="6667" width="6.140625" style="43" customWidth="1"/>
    <col min="6668" max="6668" width="7" style="43" customWidth="1"/>
    <col min="6669" max="6669" width="4.85546875" style="43" customWidth="1"/>
    <col min="6670" max="6670" width="5.42578125" style="43" customWidth="1"/>
    <col min="6671" max="6671" width="5.7109375" style="43" customWidth="1"/>
    <col min="6672" max="6672" width="5.5703125" style="43" customWidth="1"/>
    <col min="6673" max="6673" width="3.5703125" style="43" customWidth="1"/>
    <col min="6674" max="6674" width="6.42578125" style="43" customWidth="1"/>
    <col min="6675" max="6675" width="5" style="43" customWidth="1"/>
    <col min="6676" max="6912" width="11.42578125" style="43"/>
    <col min="6913" max="6913" width="4.5703125" style="43" customWidth="1"/>
    <col min="6914" max="6914" width="8.85546875" style="43" customWidth="1"/>
    <col min="6915" max="6915" width="18.28515625" style="43" customWidth="1"/>
    <col min="6916" max="6916" width="17.85546875" style="43" customWidth="1"/>
    <col min="6917" max="6917" width="5.42578125" style="43" customWidth="1"/>
    <col min="6918" max="6918" width="6.85546875" style="43" customWidth="1"/>
    <col min="6919" max="6919" width="4.7109375" style="43" customWidth="1"/>
    <col min="6920" max="6920" width="6" style="43" customWidth="1"/>
    <col min="6921" max="6921" width="20.140625" style="43" customWidth="1"/>
    <col min="6922" max="6922" width="15.7109375" style="43" customWidth="1"/>
    <col min="6923" max="6923" width="6.140625" style="43" customWidth="1"/>
    <col min="6924" max="6924" width="7" style="43" customWidth="1"/>
    <col min="6925" max="6925" width="4.85546875" style="43" customWidth="1"/>
    <col min="6926" max="6926" width="5.42578125" style="43" customWidth="1"/>
    <col min="6927" max="6927" width="5.7109375" style="43" customWidth="1"/>
    <col min="6928" max="6928" width="5.5703125" style="43" customWidth="1"/>
    <col min="6929" max="6929" width="3.5703125" style="43" customWidth="1"/>
    <col min="6930" max="6930" width="6.42578125" style="43" customWidth="1"/>
    <col min="6931" max="6931" width="5" style="43" customWidth="1"/>
    <col min="6932" max="7168" width="11.42578125" style="43"/>
    <col min="7169" max="7169" width="4.5703125" style="43" customWidth="1"/>
    <col min="7170" max="7170" width="8.85546875" style="43" customWidth="1"/>
    <col min="7171" max="7171" width="18.28515625" style="43" customWidth="1"/>
    <col min="7172" max="7172" width="17.85546875" style="43" customWidth="1"/>
    <col min="7173" max="7173" width="5.42578125" style="43" customWidth="1"/>
    <col min="7174" max="7174" width="6.85546875" style="43" customWidth="1"/>
    <col min="7175" max="7175" width="4.7109375" style="43" customWidth="1"/>
    <col min="7176" max="7176" width="6" style="43" customWidth="1"/>
    <col min="7177" max="7177" width="20.140625" style="43" customWidth="1"/>
    <col min="7178" max="7178" width="15.7109375" style="43" customWidth="1"/>
    <col min="7179" max="7179" width="6.140625" style="43" customWidth="1"/>
    <col min="7180" max="7180" width="7" style="43" customWidth="1"/>
    <col min="7181" max="7181" width="4.85546875" style="43" customWidth="1"/>
    <col min="7182" max="7182" width="5.42578125" style="43" customWidth="1"/>
    <col min="7183" max="7183" width="5.7109375" style="43" customWidth="1"/>
    <col min="7184" max="7184" width="5.5703125" style="43" customWidth="1"/>
    <col min="7185" max="7185" width="3.5703125" style="43" customWidth="1"/>
    <col min="7186" max="7186" width="6.42578125" style="43" customWidth="1"/>
    <col min="7187" max="7187" width="5" style="43" customWidth="1"/>
    <col min="7188" max="7424" width="11.42578125" style="43"/>
    <col min="7425" max="7425" width="4.5703125" style="43" customWidth="1"/>
    <col min="7426" max="7426" width="8.85546875" style="43" customWidth="1"/>
    <col min="7427" max="7427" width="18.28515625" style="43" customWidth="1"/>
    <col min="7428" max="7428" width="17.85546875" style="43" customWidth="1"/>
    <col min="7429" max="7429" width="5.42578125" style="43" customWidth="1"/>
    <col min="7430" max="7430" width="6.85546875" style="43" customWidth="1"/>
    <col min="7431" max="7431" width="4.7109375" style="43" customWidth="1"/>
    <col min="7432" max="7432" width="6" style="43" customWidth="1"/>
    <col min="7433" max="7433" width="20.140625" style="43" customWidth="1"/>
    <col min="7434" max="7434" width="15.7109375" style="43" customWidth="1"/>
    <col min="7435" max="7435" width="6.140625" style="43" customWidth="1"/>
    <col min="7436" max="7436" width="7" style="43" customWidth="1"/>
    <col min="7437" max="7437" width="4.85546875" style="43" customWidth="1"/>
    <col min="7438" max="7438" width="5.42578125" style="43" customWidth="1"/>
    <col min="7439" max="7439" width="5.7109375" style="43" customWidth="1"/>
    <col min="7440" max="7440" width="5.5703125" style="43" customWidth="1"/>
    <col min="7441" max="7441" width="3.5703125" style="43" customWidth="1"/>
    <col min="7442" max="7442" width="6.42578125" style="43" customWidth="1"/>
    <col min="7443" max="7443" width="5" style="43" customWidth="1"/>
    <col min="7444" max="7680" width="11.42578125" style="43"/>
    <col min="7681" max="7681" width="4.5703125" style="43" customWidth="1"/>
    <col min="7682" max="7682" width="8.85546875" style="43" customWidth="1"/>
    <col min="7683" max="7683" width="18.28515625" style="43" customWidth="1"/>
    <col min="7684" max="7684" width="17.85546875" style="43" customWidth="1"/>
    <col min="7685" max="7685" width="5.42578125" style="43" customWidth="1"/>
    <col min="7686" max="7686" width="6.85546875" style="43" customWidth="1"/>
    <col min="7687" max="7687" width="4.7109375" style="43" customWidth="1"/>
    <col min="7688" max="7688" width="6" style="43" customWidth="1"/>
    <col min="7689" max="7689" width="20.140625" style="43" customWidth="1"/>
    <col min="7690" max="7690" width="15.7109375" style="43" customWidth="1"/>
    <col min="7691" max="7691" width="6.140625" style="43" customWidth="1"/>
    <col min="7692" max="7692" width="7" style="43" customWidth="1"/>
    <col min="7693" max="7693" width="4.85546875" style="43" customWidth="1"/>
    <col min="7694" max="7694" width="5.42578125" style="43" customWidth="1"/>
    <col min="7695" max="7695" width="5.7109375" style="43" customWidth="1"/>
    <col min="7696" max="7696" width="5.5703125" style="43" customWidth="1"/>
    <col min="7697" max="7697" width="3.5703125" style="43" customWidth="1"/>
    <col min="7698" max="7698" width="6.42578125" style="43" customWidth="1"/>
    <col min="7699" max="7699" width="5" style="43" customWidth="1"/>
    <col min="7700" max="7936" width="11.42578125" style="43"/>
    <col min="7937" max="7937" width="4.5703125" style="43" customWidth="1"/>
    <col min="7938" max="7938" width="8.85546875" style="43" customWidth="1"/>
    <col min="7939" max="7939" width="18.28515625" style="43" customWidth="1"/>
    <col min="7940" max="7940" width="17.85546875" style="43" customWidth="1"/>
    <col min="7941" max="7941" width="5.42578125" style="43" customWidth="1"/>
    <col min="7942" max="7942" width="6.85546875" style="43" customWidth="1"/>
    <col min="7943" max="7943" width="4.7109375" style="43" customWidth="1"/>
    <col min="7944" max="7944" width="6" style="43" customWidth="1"/>
    <col min="7945" max="7945" width="20.140625" style="43" customWidth="1"/>
    <col min="7946" max="7946" width="15.7109375" style="43" customWidth="1"/>
    <col min="7947" max="7947" width="6.140625" style="43" customWidth="1"/>
    <col min="7948" max="7948" width="7" style="43" customWidth="1"/>
    <col min="7949" max="7949" width="4.85546875" style="43" customWidth="1"/>
    <col min="7950" max="7950" width="5.42578125" style="43" customWidth="1"/>
    <col min="7951" max="7951" width="5.7109375" style="43" customWidth="1"/>
    <col min="7952" max="7952" width="5.5703125" style="43" customWidth="1"/>
    <col min="7953" max="7953" width="3.5703125" style="43" customWidth="1"/>
    <col min="7954" max="7954" width="6.42578125" style="43" customWidth="1"/>
    <col min="7955" max="7955" width="5" style="43" customWidth="1"/>
    <col min="7956" max="8192" width="11.42578125" style="43"/>
    <col min="8193" max="8193" width="4.5703125" style="43" customWidth="1"/>
    <col min="8194" max="8194" width="8.85546875" style="43" customWidth="1"/>
    <col min="8195" max="8195" width="18.28515625" style="43" customWidth="1"/>
    <col min="8196" max="8196" width="17.85546875" style="43" customWidth="1"/>
    <col min="8197" max="8197" width="5.42578125" style="43" customWidth="1"/>
    <col min="8198" max="8198" width="6.85546875" style="43" customWidth="1"/>
    <col min="8199" max="8199" width="4.7109375" style="43" customWidth="1"/>
    <col min="8200" max="8200" width="6" style="43" customWidth="1"/>
    <col min="8201" max="8201" width="20.140625" style="43" customWidth="1"/>
    <col min="8202" max="8202" width="15.7109375" style="43" customWidth="1"/>
    <col min="8203" max="8203" width="6.140625" style="43" customWidth="1"/>
    <col min="8204" max="8204" width="7" style="43" customWidth="1"/>
    <col min="8205" max="8205" width="4.85546875" style="43" customWidth="1"/>
    <col min="8206" max="8206" width="5.42578125" style="43" customWidth="1"/>
    <col min="8207" max="8207" width="5.7109375" style="43" customWidth="1"/>
    <col min="8208" max="8208" width="5.5703125" style="43" customWidth="1"/>
    <col min="8209" max="8209" width="3.5703125" style="43" customWidth="1"/>
    <col min="8210" max="8210" width="6.42578125" style="43" customWidth="1"/>
    <col min="8211" max="8211" width="5" style="43" customWidth="1"/>
    <col min="8212" max="8448" width="11.42578125" style="43"/>
    <col min="8449" max="8449" width="4.5703125" style="43" customWidth="1"/>
    <col min="8450" max="8450" width="8.85546875" style="43" customWidth="1"/>
    <col min="8451" max="8451" width="18.28515625" style="43" customWidth="1"/>
    <col min="8452" max="8452" width="17.85546875" style="43" customWidth="1"/>
    <col min="8453" max="8453" width="5.42578125" style="43" customWidth="1"/>
    <col min="8454" max="8454" width="6.85546875" style="43" customWidth="1"/>
    <col min="8455" max="8455" width="4.7109375" style="43" customWidth="1"/>
    <col min="8456" max="8456" width="6" style="43" customWidth="1"/>
    <col min="8457" max="8457" width="20.140625" style="43" customWidth="1"/>
    <col min="8458" max="8458" width="15.7109375" style="43" customWidth="1"/>
    <col min="8459" max="8459" width="6.140625" style="43" customWidth="1"/>
    <col min="8460" max="8460" width="7" style="43" customWidth="1"/>
    <col min="8461" max="8461" width="4.85546875" style="43" customWidth="1"/>
    <col min="8462" max="8462" width="5.42578125" style="43" customWidth="1"/>
    <col min="8463" max="8463" width="5.7109375" style="43" customWidth="1"/>
    <col min="8464" max="8464" width="5.5703125" style="43" customWidth="1"/>
    <col min="8465" max="8465" width="3.5703125" style="43" customWidth="1"/>
    <col min="8466" max="8466" width="6.42578125" style="43" customWidth="1"/>
    <col min="8467" max="8467" width="5" style="43" customWidth="1"/>
    <col min="8468" max="8704" width="11.42578125" style="43"/>
    <col min="8705" max="8705" width="4.5703125" style="43" customWidth="1"/>
    <col min="8706" max="8706" width="8.85546875" style="43" customWidth="1"/>
    <col min="8707" max="8707" width="18.28515625" style="43" customWidth="1"/>
    <col min="8708" max="8708" width="17.85546875" style="43" customWidth="1"/>
    <col min="8709" max="8709" width="5.42578125" style="43" customWidth="1"/>
    <col min="8710" max="8710" width="6.85546875" style="43" customWidth="1"/>
    <col min="8711" max="8711" width="4.7109375" style="43" customWidth="1"/>
    <col min="8712" max="8712" width="6" style="43" customWidth="1"/>
    <col min="8713" max="8713" width="20.140625" style="43" customWidth="1"/>
    <col min="8714" max="8714" width="15.7109375" style="43" customWidth="1"/>
    <col min="8715" max="8715" width="6.140625" style="43" customWidth="1"/>
    <col min="8716" max="8716" width="7" style="43" customWidth="1"/>
    <col min="8717" max="8717" width="4.85546875" style="43" customWidth="1"/>
    <col min="8718" max="8718" width="5.42578125" style="43" customWidth="1"/>
    <col min="8719" max="8719" width="5.7109375" style="43" customWidth="1"/>
    <col min="8720" max="8720" width="5.5703125" style="43" customWidth="1"/>
    <col min="8721" max="8721" width="3.5703125" style="43" customWidth="1"/>
    <col min="8722" max="8722" width="6.42578125" style="43" customWidth="1"/>
    <col min="8723" max="8723" width="5" style="43" customWidth="1"/>
    <col min="8724" max="8960" width="11.42578125" style="43"/>
    <col min="8961" max="8961" width="4.5703125" style="43" customWidth="1"/>
    <col min="8962" max="8962" width="8.85546875" style="43" customWidth="1"/>
    <col min="8963" max="8963" width="18.28515625" style="43" customWidth="1"/>
    <col min="8964" max="8964" width="17.85546875" style="43" customWidth="1"/>
    <col min="8965" max="8965" width="5.42578125" style="43" customWidth="1"/>
    <col min="8966" max="8966" width="6.85546875" style="43" customWidth="1"/>
    <col min="8967" max="8967" width="4.7109375" style="43" customWidth="1"/>
    <col min="8968" max="8968" width="6" style="43" customWidth="1"/>
    <col min="8969" max="8969" width="20.140625" style="43" customWidth="1"/>
    <col min="8970" max="8970" width="15.7109375" style="43" customWidth="1"/>
    <col min="8971" max="8971" width="6.140625" style="43" customWidth="1"/>
    <col min="8972" max="8972" width="7" style="43" customWidth="1"/>
    <col min="8973" max="8973" width="4.85546875" style="43" customWidth="1"/>
    <col min="8974" max="8974" width="5.42578125" style="43" customWidth="1"/>
    <col min="8975" max="8975" width="5.7109375" style="43" customWidth="1"/>
    <col min="8976" max="8976" width="5.5703125" style="43" customWidth="1"/>
    <col min="8977" max="8977" width="3.5703125" style="43" customWidth="1"/>
    <col min="8978" max="8978" width="6.42578125" style="43" customWidth="1"/>
    <col min="8979" max="8979" width="5" style="43" customWidth="1"/>
    <col min="8980" max="9216" width="11.42578125" style="43"/>
    <col min="9217" max="9217" width="4.5703125" style="43" customWidth="1"/>
    <col min="9218" max="9218" width="8.85546875" style="43" customWidth="1"/>
    <col min="9219" max="9219" width="18.28515625" style="43" customWidth="1"/>
    <col min="9220" max="9220" width="17.85546875" style="43" customWidth="1"/>
    <col min="9221" max="9221" width="5.42578125" style="43" customWidth="1"/>
    <col min="9222" max="9222" width="6.85546875" style="43" customWidth="1"/>
    <col min="9223" max="9223" width="4.7109375" style="43" customWidth="1"/>
    <col min="9224" max="9224" width="6" style="43" customWidth="1"/>
    <col min="9225" max="9225" width="20.140625" style="43" customWidth="1"/>
    <col min="9226" max="9226" width="15.7109375" style="43" customWidth="1"/>
    <col min="9227" max="9227" width="6.140625" style="43" customWidth="1"/>
    <col min="9228" max="9228" width="7" style="43" customWidth="1"/>
    <col min="9229" max="9229" width="4.85546875" style="43" customWidth="1"/>
    <col min="9230" max="9230" width="5.42578125" style="43" customWidth="1"/>
    <col min="9231" max="9231" width="5.7109375" style="43" customWidth="1"/>
    <col min="9232" max="9232" width="5.5703125" style="43" customWidth="1"/>
    <col min="9233" max="9233" width="3.5703125" style="43" customWidth="1"/>
    <col min="9234" max="9234" width="6.42578125" style="43" customWidth="1"/>
    <col min="9235" max="9235" width="5" style="43" customWidth="1"/>
    <col min="9236" max="9472" width="11.42578125" style="43"/>
    <col min="9473" max="9473" width="4.5703125" style="43" customWidth="1"/>
    <col min="9474" max="9474" width="8.85546875" style="43" customWidth="1"/>
    <col min="9475" max="9475" width="18.28515625" style="43" customWidth="1"/>
    <col min="9476" max="9476" width="17.85546875" style="43" customWidth="1"/>
    <col min="9477" max="9477" width="5.42578125" style="43" customWidth="1"/>
    <col min="9478" max="9478" width="6.85546875" style="43" customWidth="1"/>
    <col min="9479" max="9479" width="4.7109375" style="43" customWidth="1"/>
    <col min="9480" max="9480" width="6" style="43" customWidth="1"/>
    <col min="9481" max="9481" width="20.140625" style="43" customWidth="1"/>
    <col min="9482" max="9482" width="15.7109375" style="43" customWidth="1"/>
    <col min="9483" max="9483" width="6.140625" style="43" customWidth="1"/>
    <col min="9484" max="9484" width="7" style="43" customWidth="1"/>
    <col min="9485" max="9485" width="4.85546875" style="43" customWidth="1"/>
    <col min="9486" max="9486" width="5.42578125" style="43" customWidth="1"/>
    <col min="9487" max="9487" width="5.7109375" style="43" customWidth="1"/>
    <col min="9488" max="9488" width="5.5703125" style="43" customWidth="1"/>
    <col min="9489" max="9489" width="3.5703125" style="43" customWidth="1"/>
    <col min="9490" max="9490" width="6.42578125" style="43" customWidth="1"/>
    <col min="9491" max="9491" width="5" style="43" customWidth="1"/>
    <col min="9492" max="9728" width="11.42578125" style="43"/>
    <col min="9729" max="9729" width="4.5703125" style="43" customWidth="1"/>
    <col min="9730" max="9730" width="8.85546875" style="43" customWidth="1"/>
    <col min="9731" max="9731" width="18.28515625" style="43" customWidth="1"/>
    <col min="9732" max="9732" width="17.85546875" style="43" customWidth="1"/>
    <col min="9733" max="9733" width="5.42578125" style="43" customWidth="1"/>
    <col min="9734" max="9734" width="6.85546875" style="43" customWidth="1"/>
    <col min="9735" max="9735" width="4.7109375" style="43" customWidth="1"/>
    <col min="9736" max="9736" width="6" style="43" customWidth="1"/>
    <col min="9737" max="9737" width="20.140625" style="43" customWidth="1"/>
    <col min="9738" max="9738" width="15.7109375" style="43" customWidth="1"/>
    <col min="9739" max="9739" width="6.140625" style="43" customWidth="1"/>
    <col min="9740" max="9740" width="7" style="43" customWidth="1"/>
    <col min="9741" max="9741" width="4.85546875" style="43" customWidth="1"/>
    <col min="9742" max="9742" width="5.42578125" style="43" customWidth="1"/>
    <col min="9743" max="9743" width="5.7109375" style="43" customWidth="1"/>
    <col min="9744" max="9744" width="5.5703125" style="43" customWidth="1"/>
    <col min="9745" max="9745" width="3.5703125" style="43" customWidth="1"/>
    <col min="9746" max="9746" width="6.42578125" style="43" customWidth="1"/>
    <col min="9747" max="9747" width="5" style="43" customWidth="1"/>
    <col min="9748" max="9984" width="11.42578125" style="43"/>
    <col min="9985" max="9985" width="4.5703125" style="43" customWidth="1"/>
    <col min="9986" max="9986" width="8.85546875" style="43" customWidth="1"/>
    <col min="9987" max="9987" width="18.28515625" style="43" customWidth="1"/>
    <col min="9988" max="9988" width="17.85546875" style="43" customWidth="1"/>
    <col min="9989" max="9989" width="5.42578125" style="43" customWidth="1"/>
    <col min="9990" max="9990" width="6.85546875" style="43" customWidth="1"/>
    <col min="9991" max="9991" width="4.7109375" style="43" customWidth="1"/>
    <col min="9992" max="9992" width="6" style="43" customWidth="1"/>
    <col min="9993" max="9993" width="20.140625" style="43" customWidth="1"/>
    <col min="9994" max="9994" width="15.7109375" style="43" customWidth="1"/>
    <col min="9995" max="9995" width="6.140625" style="43" customWidth="1"/>
    <col min="9996" max="9996" width="7" style="43" customWidth="1"/>
    <col min="9997" max="9997" width="4.85546875" style="43" customWidth="1"/>
    <col min="9998" max="9998" width="5.42578125" style="43" customWidth="1"/>
    <col min="9999" max="9999" width="5.7109375" style="43" customWidth="1"/>
    <col min="10000" max="10000" width="5.5703125" style="43" customWidth="1"/>
    <col min="10001" max="10001" width="3.5703125" style="43" customWidth="1"/>
    <col min="10002" max="10002" width="6.42578125" style="43" customWidth="1"/>
    <col min="10003" max="10003" width="5" style="43" customWidth="1"/>
    <col min="10004" max="10240" width="11.42578125" style="43"/>
    <col min="10241" max="10241" width="4.5703125" style="43" customWidth="1"/>
    <col min="10242" max="10242" width="8.85546875" style="43" customWidth="1"/>
    <col min="10243" max="10243" width="18.28515625" style="43" customWidth="1"/>
    <col min="10244" max="10244" width="17.85546875" style="43" customWidth="1"/>
    <col min="10245" max="10245" width="5.42578125" style="43" customWidth="1"/>
    <col min="10246" max="10246" width="6.85546875" style="43" customWidth="1"/>
    <col min="10247" max="10247" width="4.7109375" style="43" customWidth="1"/>
    <col min="10248" max="10248" width="6" style="43" customWidth="1"/>
    <col min="10249" max="10249" width="20.140625" style="43" customWidth="1"/>
    <col min="10250" max="10250" width="15.7109375" style="43" customWidth="1"/>
    <col min="10251" max="10251" width="6.140625" style="43" customWidth="1"/>
    <col min="10252" max="10252" width="7" style="43" customWidth="1"/>
    <col min="10253" max="10253" width="4.85546875" style="43" customWidth="1"/>
    <col min="10254" max="10254" width="5.42578125" style="43" customWidth="1"/>
    <col min="10255" max="10255" width="5.7109375" style="43" customWidth="1"/>
    <col min="10256" max="10256" width="5.5703125" style="43" customWidth="1"/>
    <col min="10257" max="10257" width="3.5703125" style="43" customWidth="1"/>
    <col min="10258" max="10258" width="6.42578125" style="43" customWidth="1"/>
    <col min="10259" max="10259" width="5" style="43" customWidth="1"/>
    <col min="10260" max="10496" width="11.42578125" style="43"/>
    <col min="10497" max="10497" width="4.5703125" style="43" customWidth="1"/>
    <col min="10498" max="10498" width="8.85546875" style="43" customWidth="1"/>
    <col min="10499" max="10499" width="18.28515625" style="43" customWidth="1"/>
    <col min="10500" max="10500" width="17.85546875" style="43" customWidth="1"/>
    <col min="10501" max="10501" width="5.42578125" style="43" customWidth="1"/>
    <col min="10502" max="10502" width="6.85546875" style="43" customWidth="1"/>
    <col min="10503" max="10503" width="4.7109375" style="43" customWidth="1"/>
    <col min="10504" max="10504" width="6" style="43" customWidth="1"/>
    <col min="10505" max="10505" width="20.140625" style="43" customWidth="1"/>
    <col min="10506" max="10506" width="15.7109375" style="43" customWidth="1"/>
    <col min="10507" max="10507" width="6.140625" style="43" customWidth="1"/>
    <col min="10508" max="10508" width="7" style="43" customWidth="1"/>
    <col min="10509" max="10509" width="4.85546875" style="43" customWidth="1"/>
    <col min="10510" max="10510" width="5.42578125" style="43" customWidth="1"/>
    <col min="10511" max="10511" width="5.7109375" style="43" customWidth="1"/>
    <col min="10512" max="10512" width="5.5703125" style="43" customWidth="1"/>
    <col min="10513" max="10513" width="3.5703125" style="43" customWidth="1"/>
    <col min="10514" max="10514" width="6.42578125" style="43" customWidth="1"/>
    <col min="10515" max="10515" width="5" style="43" customWidth="1"/>
    <col min="10516" max="10752" width="11.42578125" style="43"/>
    <col min="10753" max="10753" width="4.5703125" style="43" customWidth="1"/>
    <col min="10754" max="10754" width="8.85546875" style="43" customWidth="1"/>
    <col min="10755" max="10755" width="18.28515625" style="43" customWidth="1"/>
    <col min="10756" max="10756" width="17.85546875" style="43" customWidth="1"/>
    <col min="10757" max="10757" width="5.42578125" style="43" customWidth="1"/>
    <col min="10758" max="10758" width="6.85546875" style="43" customWidth="1"/>
    <col min="10759" max="10759" width="4.7109375" style="43" customWidth="1"/>
    <col min="10760" max="10760" width="6" style="43" customWidth="1"/>
    <col min="10761" max="10761" width="20.140625" style="43" customWidth="1"/>
    <col min="10762" max="10762" width="15.7109375" style="43" customWidth="1"/>
    <col min="10763" max="10763" width="6.140625" style="43" customWidth="1"/>
    <col min="10764" max="10764" width="7" style="43" customWidth="1"/>
    <col min="10765" max="10765" width="4.85546875" style="43" customWidth="1"/>
    <col min="10766" max="10766" width="5.42578125" style="43" customWidth="1"/>
    <col min="10767" max="10767" width="5.7109375" style="43" customWidth="1"/>
    <col min="10768" max="10768" width="5.5703125" style="43" customWidth="1"/>
    <col min="10769" max="10769" width="3.5703125" style="43" customWidth="1"/>
    <col min="10770" max="10770" width="6.42578125" style="43" customWidth="1"/>
    <col min="10771" max="10771" width="5" style="43" customWidth="1"/>
    <col min="10772" max="11008" width="11.42578125" style="43"/>
    <col min="11009" max="11009" width="4.5703125" style="43" customWidth="1"/>
    <col min="11010" max="11010" width="8.85546875" style="43" customWidth="1"/>
    <col min="11011" max="11011" width="18.28515625" style="43" customWidth="1"/>
    <col min="11012" max="11012" width="17.85546875" style="43" customWidth="1"/>
    <col min="11013" max="11013" width="5.42578125" style="43" customWidth="1"/>
    <col min="11014" max="11014" width="6.85546875" style="43" customWidth="1"/>
    <col min="11015" max="11015" width="4.7109375" style="43" customWidth="1"/>
    <col min="11016" max="11016" width="6" style="43" customWidth="1"/>
    <col min="11017" max="11017" width="20.140625" style="43" customWidth="1"/>
    <col min="11018" max="11018" width="15.7109375" style="43" customWidth="1"/>
    <col min="11019" max="11019" width="6.140625" style="43" customWidth="1"/>
    <col min="11020" max="11020" width="7" style="43" customWidth="1"/>
    <col min="11021" max="11021" width="4.85546875" style="43" customWidth="1"/>
    <col min="11022" max="11022" width="5.42578125" style="43" customWidth="1"/>
    <col min="11023" max="11023" width="5.7109375" style="43" customWidth="1"/>
    <col min="11024" max="11024" width="5.5703125" style="43" customWidth="1"/>
    <col min="11025" max="11025" width="3.5703125" style="43" customWidth="1"/>
    <col min="11026" max="11026" width="6.42578125" style="43" customWidth="1"/>
    <col min="11027" max="11027" width="5" style="43" customWidth="1"/>
    <col min="11028" max="11264" width="11.42578125" style="43"/>
    <col min="11265" max="11265" width="4.5703125" style="43" customWidth="1"/>
    <col min="11266" max="11266" width="8.85546875" style="43" customWidth="1"/>
    <col min="11267" max="11267" width="18.28515625" style="43" customWidth="1"/>
    <col min="11268" max="11268" width="17.85546875" style="43" customWidth="1"/>
    <col min="11269" max="11269" width="5.42578125" style="43" customWidth="1"/>
    <col min="11270" max="11270" width="6.85546875" style="43" customWidth="1"/>
    <col min="11271" max="11271" width="4.7109375" style="43" customWidth="1"/>
    <col min="11272" max="11272" width="6" style="43" customWidth="1"/>
    <col min="11273" max="11273" width="20.140625" style="43" customWidth="1"/>
    <col min="11274" max="11274" width="15.7109375" style="43" customWidth="1"/>
    <col min="11275" max="11275" width="6.140625" style="43" customWidth="1"/>
    <col min="11276" max="11276" width="7" style="43" customWidth="1"/>
    <col min="11277" max="11277" width="4.85546875" style="43" customWidth="1"/>
    <col min="11278" max="11278" width="5.42578125" style="43" customWidth="1"/>
    <col min="11279" max="11279" width="5.7109375" style="43" customWidth="1"/>
    <col min="11280" max="11280" width="5.5703125" style="43" customWidth="1"/>
    <col min="11281" max="11281" width="3.5703125" style="43" customWidth="1"/>
    <col min="11282" max="11282" width="6.42578125" style="43" customWidth="1"/>
    <col min="11283" max="11283" width="5" style="43" customWidth="1"/>
    <col min="11284" max="11520" width="11.42578125" style="43"/>
    <col min="11521" max="11521" width="4.5703125" style="43" customWidth="1"/>
    <col min="11522" max="11522" width="8.85546875" style="43" customWidth="1"/>
    <col min="11523" max="11523" width="18.28515625" style="43" customWidth="1"/>
    <col min="11524" max="11524" width="17.85546875" style="43" customWidth="1"/>
    <col min="11525" max="11525" width="5.42578125" style="43" customWidth="1"/>
    <col min="11526" max="11526" width="6.85546875" style="43" customWidth="1"/>
    <col min="11527" max="11527" width="4.7109375" style="43" customWidth="1"/>
    <col min="11528" max="11528" width="6" style="43" customWidth="1"/>
    <col min="11529" max="11529" width="20.140625" style="43" customWidth="1"/>
    <col min="11530" max="11530" width="15.7109375" style="43" customWidth="1"/>
    <col min="11531" max="11531" width="6.140625" style="43" customWidth="1"/>
    <col min="11532" max="11532" width="7" style="43" customWidth="1"/>
    <col min="11533" max="11533" width="4.85546875" style="43" customWidth="1"/>
    <col min="11534" max="11534" width="5.42578125" style="43" customWidth="1"/>
    <col min="11535" max="11535" width="5.7109375" style="43" customWidth="1"/>
    <col min="11536" max="11536" width="5.5703125" style="43" customWidth="1"/>
    <col min="11537" max="11537" width="3.5703125" style="43" customWidth="1"/>
    <col min="11538" max="11538" width="6.42578125" style="43" customWidth="1"/>
    <col min="11539" max="11539" width="5" style="43" customWidth="1"/>
    <col min="11540" max="11776" width="11.42578125" style="43"/>
    <col min="11777" max="11777" width="4.5703125" style="43" customWidth="1"/>
    <col min="11778" max="11778" width="8.85546875" style="43" customWidth="1"/>
    <col min="11779" max="11779" width="18.28515625" style="43" customWidth="1"/>
    <col min="11780" max="11780" width="17.85546875" style="43" customWidth="1"/>
    <col min="11781" max="11781" width="5.42578125" style="43" customWidth="1"/>
    <col min="11782" max="11782" width="6.85546875" style="43" customWidth="1"/>
    <col min="11783" max="11783" width="4.7109375" style="43" customWidth="1"/>
    <col min="11784" max="11784" width="6" style="43" customWidth="1"/>
    <col min="11785" max="11785" width="20.140625" style="43" customWidth="1"/>
    <col min="11786" max="11786" width="15.7109375" style="43" customWidth="1"/>
    <col min="11787" max="11787" width="6.140625" style="43" customWidth="1"/>
    <col min="11788" max="11788" width="7" style="43" customWidth="1"/>
    <col min="11789" max="11789" width="4.85546875" style="43" customWidth="1"/>
    <col min="11790" max="11790" width="5.42578125" style="43" customWidth="1"/>
    <col min="11791" max="11791" width="5.7109375" style="43" customWidth="1"/>
    <col min="11792" max="11792" width="5.5703125" style="43" customWidth="1"/>
    <col min="11793" max="11793" width="3.5703125" style="43" customWidth="1"/>
    <col min="11794" max="11794" width="6.42578125" style="43" customWidth="1"/>
    <col min="11795" max="11795" width="5" style="43" customWidth="1"/>
    <col min="11796" max="12032" width="11.42578125" style="43"/>
    <col min="12033" max="12033" width="4.5703125" style="43" customWidth="1"/>
    <col min="12034" max="12034" width="8.85546875" style="43" customWidth="1"/>
    <col min="12035" max="12035" width="18.28515625" style="43" customWidth="1"/>
    <col min="12036" max="12036" width="17.85546875" style="43" customWidth="1"/>
    <col min="12037" max="12037" width="5.42578125" style="43" customWidth="1"/>
    <col min="12038" max="12038" width="6.85546875" style="43" customWidth="1"/>
    <col min="12039" max="12039" width="4.7109375" style="43" customWidth="1"/>
    <col min="12040" max="12040" width="6" style="43" customWidth="1"/>
    <col min="12041" max="12041" width="20.140625" style="43" customWidth="1"/>
    <col min="12042" max="12042" width="15.7109375" style="43" customWidth="1"/>
    <col min="12043" max="12043" width="6.140625" style="43" customWidth="1"/>
    <col min="12044" max="12044" width="7" style="43" customWidth="1"/>
    <col min="12045" max="12045" width="4.85546875" style="43" customWidth="1"/>
    <col min="12046" max="12046" width="5.42578125" style="43" customWidth="1"/>
    <col min="12047" max="12047" width="5.7109375" style="43" customWidth="1"/>
    <col min="12048" max="12048" width="5.5703125" style="43" customWidth="1"/>
    <col min="12049" max="12049" width="3.5703125" style="43" customWidth="1"/>
    <col min="12050" max="12050" width="6.42578125" style="43" customWidth="1"/>
    <col min="12051" max="12051" width="5" style="43" customWidth="1"/>
    <col min="12052" max="12288" width="11.42578125" style="43"/>
    <col min="12289" max="12289" width="4.5703125" style="43" customWidth="1"/>
    <col min="12290" max="12290" width="8.85546875" style="43" customWidth="1"/>
    <col min="12291" max="12291" width="18.28515625" style="43" customWidth="1"/>
    <col min="12292" max="12292" width="17.85546875" style="43" customWidth="1"/>
    <col min="12293" max="12293" width="5.42578125" style="43" customWidth="1"/>
    <col min="12294" max="12294" width="6.85546875" style="43" customWidth="1"/>
    <col min="12295" max="12295" width="4.7109375" style="43" customWidth="1"/>
    <col min="12296" max="12296" width="6" style="43" customWidth="1"/>
    <col min="12297" max="12297" width="20.140625" style="43" customWidth="1"/>
    <col min="12298" max="12298" width="15.7109375" style="43" customWidth="1"/>
    <col min="12299" max="12299" width="6.140625" style="43" customWidth="1"/>
    <col min="12300" max="12300" width="7" style="43" customWidth="1"/>
    <col min="12301" max="12301" width="4.85546875" style="43" customWidth="1"/>
    <col min="12302" max="12302" width="5.42578125" style="43" customWidth="1"/>
    <col min="12303" max="12303" width="5.7109375" style="43" customWidth="1"/>
    <col min="12304" max="12304" width="5.5703125" style="43" customWidth="1"/>
    <col min="12305" max="12305" width="3.5703125" style="43" customWidth="1"/>
    <col min="12306" max="12306" width="6.42578125" style="43" customWidth="1"/>
    <col min="12307" max="12307" width="5" style="43" customWidth="1"/>
    <col min="12308" max="12544" width="11.42578125" style="43"/>
    <col min="12545" max="12545" width="4.5703125" style="43" customWidth="1"/>
    <col min="12546" max="12546" width="8.85546875" style="43" customWidth="1"/>
    <col min="12547" max="12547" width="18.28515625" style="43" customWidth="1"/>
    <col min="12548" max="12548" width="17.85546875" style="43" customWidth="1"/>
    <col min="12549" max="12549" width="5.42578125" style="43" customWidth="1"/>
    <col min="12550" max="12550" width="6.85546875" style="43" customWidth="1"/>
    <col min="12551" max="12551" width="4.7109375" style="43" customWidth="1"/>
    <col min="12552" max="12552" width="6" style="43" customWidth="1"/>
    <col min="12553" max="12553" width="20.140625" style="43" customWidth="1"/>
    <col min="12554" max="12554" width="15.7109375" style="43" customWidth="1"/>
    <col min="12555" max="12555" width="6.140625" style="43" customWidth="1"/>
    <col min="12556" max="12556" width="7" style="43" customWidth="1"/>
    <col min="12557" max="12557" width="4.85546875" style="43" customWidth="1"/>
    <col min="12558" max="12558" width="5.42578125" style="43" customWidth="1"/>
    <col min="12559" max="12559" width="5.7109375" style="43" customWidth="1"/>
    <col min="12560" max="12560" width="5.5703125" style="43" customWidth="1"/>
    <col min="12561" max="12561" width="3.5703125" style="43" customWidth="1"/>
    <col min="12562" max="12562" width="6.42578125" style="43" customWidth="1"/>
    <col min="12563" max="12563" width="5" style="43" customWidth="1"/>
    <col min="12564" max="12800" width="11.42578125" style="43"/>
    <col min="12801" max="12801" width="4.5703125" style="43" customWidth="1"/>
    <col min="12802" max="12802" width="8.85546875" style="43" customWidth="1"/>
    <col min="12803" max="12803" width="18.28515625" style="43" customWidth="1"/>
    <col min="12804" max="12804" width="17.85546875" style="43" customWidth="1"/>
    <col min="12805" max="12805" width="5.42578125" style="43" customWidth="1"/>
    <col min="12806" max="12806" width="6.85546875" style="43" customWidth="1"/>
    <col min="12807" max="12807" width="4.7109375" style="43" customWidth="1"/>
    <col min="12808" max="12808" width="6" style="43" customWidth="1"/>
    <col min="12809" max="12809" width="20.140625" style="43" customWidth="1"/>
    <col min="12810" max="12810" width="15.7109375" style="43" customWidth="1"/>
    <col min="12811" max="12811" width="6.140625" style="43" customWidth="1"/>
    <col min="12812" max="12812" width="7" style="43" customWidth="1"/>
    <col min="12813" max="12813" width="4.85546875" style="43" customWidth="1"/>
    <col min="12814" max="12814" width="5.42578125" style="43" customWidth="1"/>
    <col min="12815" max="12815" width="5.7109375" style="43" customWidth="1"/>
    <col min="12816" max="12816" width="5.5703125" style="43" customWidth="1"/>
    <col min="12817" max="12817" width="3.5703125" style="43" customWidth="1"/>
    <col min="12818" max="12818" width="6.42578125" style="43" customWidth="1"/>
    <col min="12819" max="12819" width="5" style="43" customWidth="1"/>
    <col min="12820" max="13056" width="11.42578125" style="43"/>
    <col min="13057" max="13057" width="4.5703125" style="43" customWidth="1"/>
    <col min="13058" max="13058" width="8.85546875" style="43" customWidth="1"/>
    <col min="13059" max="13059" width="18.28515625" style="43" customWidth="1"/>
    <col min="13060" max="13060" width="17.85546875" style="43" customWidth="1"/>
    <col min="13061" max="13061" width="5.42578125" style="43" customWidth="1"/>
    <col min="13062" max="13062" width="6.85546875" style="43" customWidth="1"/>
    <col min="13063" max="13063" width="4.7109375" style="43" customWidth="1"/>
    <col min="13064" max="13064" width="6" style="43" customWidth="1"/>
    <col min="13065" max="13065" width="20.140625" style="43" customWidth="1"/>
    <col min="13066" max="13066" width="15.7109375" style="43" customWidth="1"/>
    <col min="13067" max="13067" width="6.140625" style="43" customWidth="1"/>
    <col min="13068" max="13068" width="7" style="43" customWidth="1"/>
    <col min="13069" max="13069" width="4.85546875" style="43" customWidth="1"/>
    <col min="13070" max="13070" width="5.42578125" style="43" customWidth="1"/>
    <col min="13071" max="13071" width="5.7109375" style="43" customWidth="1"/>
    <col min="13072" max="13072" width="5.5703125" style="43" customWidth="1"/>
    <col min="13073" max="13073" width="3.5703125" style="43" customWidth="1"/>
    <col min="13074" max="13074" width="6.42578125" style="43" customWidth="1"/>
    <col min="13075" max="13075" width="5" style="43" customWidth="1"/>
    <col min="13076" max="13312" width="11.42578125" style="43"/>
    <col min="13313" max="13313" width="4.5703125" style="43" customWidth="1"/>
    <col min="13314" max="13314" width="8.85546875" style="43" customWidth="1"/>
    <col min="13315" max="13315" width="18.28515625" style="43" customWidth="1"/>
    <col min="13316" max="13316" width="17.85546875" style="43" customWidth="1"/>
    <col min="13317" max="13317" width="5.42578125" style="43" customWidth="1"/>
    <col min="13318" max="13318" width="6.85546875" style="43" customWidth="1"/>
    <col min="13319" max="13319" width="4.7109375" style="43" customWidth="1"/>
    <col min="13320" max="13320" width="6" style="43" customWidth="1"/>
    <col min="13321" max="13321" width="20.140625" style="43" customWidth="1"/>
    <col min="13322" max="13322" width="15.7109375" style="43" customWidth="1"/>
    <col min="13323" max="13323" width="6.140625" style="43" customWidth="1"/>
    <col min="13324" max="13324" width="7" style="43" customWidth="1"/>
    <col min="13325" max="13325" width="4.85546875" style="43" customWidth="1"/>
    <col min="13326" max="13326" width="5.42578125" style="43" customWidth="1"/>
    <col min="13327" max="13327" width="5.7109375" style="43" customWidth="1"/>
    <col min="13328" max="13328" width="5.5703125" style="43" customWidth="1"/>
    <col min="13329" max="13329" width="3.5703125" style="43" customWidth="1"/>
    <col min="13330" max="13330" width="6.42578125" style="43" customWidth="1"/>
    <col min="13331" max="13331" width="5" style="43" customWidth="1"/>
    <col min="13332" max="13568" width="11.42578125" style="43"/>
    <col min="13569" max="13569" width="4.5703125" style="43" customWidth="1"/>
    <col min="13570" max="13570" width="8.85546875" style="43" customWidth="1"/>
    <col min="13571" max="13571" width="18.28515625" style="43" customWidth="1"/>
    <col min="13572" max="13572" width="17.85546875" style="43" customWidth="1"/>
    <col min="13573" max="13573" width="5.42578125" style="43" customWidth="1"/>
    <col min="13574" max="13574" width="6.85546875" style="43" customWidth="1"/>
    <col min="13575" max="13575" width="4.7109375" style="43" customWidth="1"/>
    <col min="13576" max="13576" width="6" style="43" customWidth="1"/>
    <col min="13577" max="13577" width="20.140625" style="43" customWidth="1"/>
    <col min="13578" max="13578" width="15.7109375" style="43" customWidth="1"/>
    <col min="13579" max="13579" width="6.140625" style="43" customWidth="1"/>
    <col min="13580" max="13580" width="7" style="43" customWidth="1"/>
    <col min="13581" max="13581" width="4.85546875" style="43" customWidth="1"/>
    <col min="13582" max="13582" width="5.42578125" style="43" customWidth="1"/>
    <col min="13583" max="13583" width="5.7109375" style="43" customWidth="1"/>
    <col min="13584" max="13584" width="5.5703125" style="43" customWidth="1"/>
    <col min="13585" max="13585" width="3.5703125" style="43" customWidth="1"/>
    <col min="13586" max="13586" width="6.42578125" style="43" customWidth="1"/>
    <col min="13587" max="13587" width="5" style="43" customWidth="1"/>
    <col min="13588" max="13824" width="11.42578125" style="43"/>
    <col min="13825" max="13825" width="4.5703125" style="43" customWidth="1"/>
    <col min="13826" max="13826" width="8.85546875" style="43" customWidth="1"/>
    <col min="13827" max="13827" width="18.28515625" style="43" customWidth="1"/>
    <col min="13828" max="13828" width="17.85546875" style="43" customWidth="1"/>
    <col min="13829" max="13829" width="5.42578125" style="43" customWidth="1"/>
    <col min="13830" max="13830" width="6.85546875" style="43" customWidth="1"/>
    <col min="13831" max="13831" width="4.7109375" style="43" customWidth="1"/>
    <col min="13832" max="13832" width="6" style="43" customWidth="1"/>
    <col min="13833" max="13833" width="20.140625" style="43" customWidth="1"/>
    <col min="13834" max="13834" width="15.7109375" style="43" customWidth="1"/>
    <col min="13835" max="13835" width="6.140625" style="43" customWidth="1"/>
    <col min="13836" max="13836" width="7" style="43" customWidth="1"/>
    <col min="13837" max="13837" width="4.85546875" style="43" customWidth="1"/>
    <col min="13838" max="13838" width="5.42578125" style="43" customWidth="1"/>
    <col min="13839" max="13839" width="5.7109375" style="43" customWidth="1"/>
    <col min="13840" max="13840" width="5.5703125" style="43" customWidth="1"/>
    <col min="13841" max="13841" width="3.5703125" style="43" customWidth="1"/>
    <col min="13842" max="13842" width="6.42578125" style="43" customWidth="1"/>
    <col min="13843" max="13843" width="5" style="43" customWidth="1"/>
    <col min="13844" max="14080" width="11.42578125" style="43"/>
    <col min="14081" max="14081" width="4.5703125" style="43" customWidth="1"/>
    <col min="14082" max="14082" width="8.85546875" style="43" customWidth="1"/>
    <col min="14083" max="14083" width="18.28515625" style="43" customWidth="1"/>
    <col min="14084" max="14084" width="17.85546875" style="43" customWidth="1"/>
    <col min="14085" max="14085" width="5.42578125" style="43" customWidth="1"/>
    <col min="14086" max="14086" width="6.85546875" style="43" customWidth="1"/>
    <col min="14087" max="14087" width="4.7109375" style="43" customWidth="1"/>
    <col min="14088" max="14088" width="6" style="43" customWidth="1"/>
    <col min="14089" max="14089" width="20.140625" style="43" customWidth="1"/>
    <col min="14090" max="14090" width="15.7109375" style="43" customWidth="1"/>
    <col min="14091" max="14091" width="6.140625" style="43" customWidth="1"/>
    <col min="14092" max="14092" width="7" style="43" customWidth="1"/>
    <col min="14093" max="14093" width="4.85546875" style="43" customWidth="1"/>
    <col min="14094" max="14094" width="5.42578125" style="43" customWidth="1"/>
    <col min="14095" max="14095" width="5.7109375" style="43" customWidth="1"/>
    <col min="14096" max="14096" width="5.5703125" style="43" customWidth="1"/>
    <col min="14097" max="14097" width="3.5703125" style="43" customWidth="1"/>
    <col min="14098" max="14098" width="6.42578125" style="43" customWidth="1"/>
    <col min="14099" max="14099" width="5" style="43" customWidth="1"/>
    <col min="14100" max="14336" width="11.42578125" style="43"/>
    <col min="14337" max="14337" width="4.5703125" style="43" customWidth="1"/>
    <col min="14338" max="14338" width="8.85546875" style="43" customWidth="1"/>
    <col min="14339" max="14339" width="18.28515625" style="43" customWidth="1"/>
    <col min="14340" max="14340" width="17.85546875" style="43" customWidth="1"/>
    <col min="14341" max="14341" width="5.42578125" style="43" customWidth="1"/>
    <col min="14342" max="14342" width="6.85546875" style="43" customWidth="1"/>
    <col min="14343" max="14343" width="4.7109375" style="43" customWidth="1"/>
    <col min="14344" max="14344" width="6" style="43" customWidth="1"/>
    <col min="14345" max="14345" width="20.140625" style="43" customWidth="1"/>
    <col min="14346" max="14346" width="15.7109375" style="43" customWidth="1"/>
    <col min="14347" max="14347" width="6.140625" style="43" customWidth="1"/>
    <col min="14348" max="14348" width="7" style="43" customWidth="1"/>
    <col min="14349" max="14349" width="4.85546875" style="43" customWidth="1"/>
    <col min="14350" max="14350" width="5.42578125" style="43" customWidth="1"/>
    <col min="14351" max="14351" width="5.7109375" style="43" customWidth="1"/>
    <col min="14352" max="14352" width="5.5703125" style="43" customWidth="1"/>
    <col min="14353" max="14353" width="3.5703125" style="43" customWidth="1"/>
    <col min="14354" max="14354" width="6.42578125" style="43" customWidth="1"/>
    <col min="14355" max="14355" width="5" style="43" customWidth="1"/>
    <col min="14356" max="14592" width="11.42578125" style="43"/>
    <col min="14593" max="14593" width="4.5703125" style="43" customWidth="1"/>
    <col min="14594" max="14594" width="8.85546875" style="43" customWidth="1"/>
    <col min="14595" max="14595" width="18.28515625" style="43" customWidth="1"/>
    <col min="14596" max="14596" width="17.85546875" style="43" customWidth="1"/>
    <col min="14597" max="14597" width="5.42578125" style="43" customWidth="1"/>
    <col min="14598" max="14598" width="6.85546875" style="43" customWidth="1"/>
    <col min="14599" max="14599" width="4.7109375" style="43" customWidth="1"/>
    <col min="14600" max="14600" width="6" style="43" customWidth="1"/>
    <col min="14601" max="14601" width="20.140625" style="43" customWidth="1"/>
    <col min="14602" max="14602" width="15.7109375" style="43" customWidth="1"/>
    <col min="14603" max="14603" width="6.140625" style="43" customWidth="1"/>
    <col min="14604" max="14604" width="7" style="43" customWidth="1"/>
    <col min="14605" max="14605" width="4.85546875" style="43" customWidth="1"/>
    <col min="14606" max="14606" width="5.42578125" style="43" customWidth="1"/>
    <col min="14607" max="14607" width="5.7109375" style="43" customWidth="1"/>
    <col min="14608" max="14608" width="5.5703125" style="43" customWidth="1"/>
    <col min="14609" max="14609" width="3.5703125" style="43" customWidth="1"/>
    <col min="14610" max="14610" width="6.42578125" style="43" customWidth="1"/>
    <col min="14611" max="14611" width="5" style="43" customWidth="1"/>
    <col min="14612" max="14848" width="11.42578125" style="43"/>
    <col min="14849" max="14849" width="4.5703125" style="43" customWidth="1"/>
    <col min="14850" max="14850" width="8.85546875" style="43" customWidth="1"/>
    <col min="14851" max="14851" width="18.28515625" style="43" customWidth="1"/>
    <col min="14852" max="14852" width="17.85546875" style="43" customWidth="1"/>
    <col min="14853" max="14853" width="5.42578125" style="43" customWidth="1"/>
    <col min="14854" max="14854" width="6.85546875" style="43" customWidth="1"/>
    <col min="14855" max="14855" width="4.7109375" style="43" customWidth="1"/>
    <col min="14856" max="14856" width="6" style="43" customWidth="1"/>
    <col min="14857" max="14857" width="20.140625" style="43" customWidth="1"/>
    <col min="14858" max="14858" width="15.7109375" style="43" customWidth="1"/>
    <col min="14859" max="14859" width="6.140625" style="43" customWidth="1"/>
    <col min="14860" max="14860" width="7" style="43" customWidth="1"/>
    <col min="14861" max="14861" width="4.85546875" style="43" customWidth="1"/>
    <col min="14862" max="14862" width="5.42578125" style="43" customWidth="1"/>
    <col min="14863" max="14863" width="5.7109375" style="43" customWidth="1"/>
    <col min="14864" max="14864" width="5.5703125" style="43" customWidth="1"/>
    <col min="14865" max="14865" width="3.5703125" style="43" customWidth="1"/>
    <col min="14866" max="14866" width="6.42578125" style="43" customWidth="1"/>
    <col min="14867" max="14867" width="5" style="43" customWidth="1"/>
    <col min="14868" max="15104" width="11.42578125" style="43"/>
    <col min="15105" max="15105" width="4.5703125" style="43" customWidth="1"/>
    <col min="15106" max="15106" width="8.85546875" style="43" customWidth="1"/>
    <col min="15107" max="15107" width="18.28515625" style="43" customWidth="1"/>
    <col min="15108" max="15108" width="17.85546875" style="43" customWidth="1"/>
    <col min="15109" max="15109" width="5.42578125" style="43" customWidth="1"/>
    <col min="15110" max="15110" width="6.85546875" style="43" customWidth="1"/>
    <col min="15111" max="15111" width="4.7109375" style="43" customWidth="1"/>
    <col min="15112" max="15112" width="6" style="43" customWidth="1"/>
    <col min="15113" max="15113" width="20.140625" style="43" customWidth="1"/>
    <col min="15114" max="15114" width="15.7109375" style="43" customWidth="1"/>
    <col min="15115" max="15115" width="6.140625" style="43" customWidth="1"/>
    <col min="15116" max="15116" width="7" style="43" customWidth="1"/>
    <col min="15117" max="15117" width="4.85546875" style="43" customWidth="1"/>
    <col min="15118" max="15118" width="5.42578125" style="43" customWidth="1"/>
    <col min="15119" max="15119" width="5.7109375" style="43" customWidth="1"/>
    <col min="15120" max="15120" width="5.5703125" style="43" customWidth="1"/>
    <col min="15121" max="15121" width="3.5703125" style="43" customWidth="1"/>
    <col min="15122" max="15122" width="6.42578125" style="43" customWidth="1"/>
    <col min="15123" max="15123" width="5" style="43" customWidth="1"/>
    <col min="15124" max="15360" width="11.42578125" style="43"/>
    <col min="15361" max="15361" width="4.5703125" style="43" customWidth="1"/>
    <col min="15362" max="15362" width="8.85546875" style="43" customWidth="1"/>
    <col min="15363" max="15363" width="18.28515625" style="43" customWidth="1"/>
    <col min="15364" max="15364" width="17.85546875" style="43" customWidth="1"/>
    <col min="15365" max="15365" width="5.42578125" style="43" customWidth="1"/>
    <col min="15366" max="15366" width="6.85546875" style="43" customWidth="1"/>
    <col min="15367" max="15367" width="4.7109375" style="43" customWidth="1"/>
    <col min="15368" max="15368" width="6" style="43" customWidth="1"/>
    <col min="15369" max="15369" width="20.140625" style="43" customWidth="1"/>
    <col min="15370" max="15370" width="15.7109375" style="43" customWidth="1"/>
    <col min="15371" max="15371" width="6.140625" style="43" customWidth="1"/>
    <col min="15372" max="15372" width="7" style="43" customWidth="1"/>
    <col min="15373" max="15373" width="4.85546875" style="43" customWidth="1"/>
    <col min="15374" max="15374" width="5.42578125" style="43" customWidth="1"/>
    <col min="15375" max="15375" width="5.7109375" style="43" customWidth="1"/>
    <col min="15376" max="15376" width="5.5703125" style="43" customWidth="1"/>
    <col min="15377" max="15377" width="3.5703125" style="43" customWidth="1"/>
    <col min="15378" max="15378" width="6.42578125" style="43" customWidth="1"/>
    <col min="15379" max="15379" width="5" style="43" customWidth="1"/>
    <col min="15380" max="15616" width="11.42578125" style="43"/>
    <col min="15617" max="15617" width="4.5703125" style="43" customWidth="1"/>
    <col min="15618" max="15618" width="8.85546875" style="43" customWidth="1"/>
    <col min="15619" max="15619" width="18.28515625" style="43" customWidth="1"/>
    <col min="15620" max="15620" width="17.85546875" style="43" customWidth="1"/>
    <col min="15621" max="15621" width="5.42578125" style="43" customWidth="1"/>
    <col min="15622" max="15622" width="6.85546875" style="43" customWidth="1"/>
    <col min="15623" max="15623" width="4.7109375" style="43" customWidth="1"/>
    <col min="15624" max="15624" width="6" style="43" customWidth="1"/>
    <col min="15625" max="15625" width="20.140625" style="43" customWidth="1"/>
    <col min="15626" max="15626" width="15.7109375" style="43" customWidth="1"/>
    <col min="15627" max="15627" width="6.140625" style="43" customWidth="1"/>
    <col min="15628" max="15628" width="7" style="43" customWidth="1"/>
    <col min="15629" max="15629" width="4.85546875" style="43" customWidth="1"/>
    <col min="15630" max="15630" width="5.42578125" style="43" customWidth="1"/>
    <col min="15631" max="15631" width="5.7109375" style="43" customWidth="1"/>
    <col min="15632" max="15632" width="5.5703125" style="43" customWidth="1"/>
    <col min="15633" max="15633" width="3.5703125" style="43" customWidth="1"/>
    <col min="15634" max="15634" width="6.42578125" style="43" customWidth="1"/>
    <col min="15635" max="15635" width="5" style="43" customWidth="1"/>
    <col min="15636" max="15872" width="11.42578125" style="43"/>
    <col min="15873" max="15873" width="4.5703125" style="43" customWidth="1"/>
    <col min="15874" max="15874" width="8.85546875" style="43" customWidth="1"/>
    <col min="15875" max="15875" width="18.28515625" style="43" customWidth="1"/>
    <col min="15876" max="15876" width="17.85546875" style="43" customWidth="1"/>
    <col min="15877" max="15877" width="5.42578125" style="43" customWidth="1"/>
    <col min="15878" max="15878" width="6.85546875" style="43" customWidth="1"/>
    <col min="15879" max="15879" width="4.7109375" style="43" customWidth="1"/>
    <col min="15880" max="15880" width="6" style="43" customWidth="1"/>
    <col min="15881" max="15881" width="20.140625" style="43" customWidth="1"/>
    <col min="15882" max="15882" width="15.7109375" style="43" customWidth="1"/>
    <col min="15883" max="15883" width="6.140625" style="43" customWidth="1"/>
    <col min="15884" max="15884" width="7" style="43" customWidth="1"/>
    <col min="15885" max="15885" width="4.85546875" style="43" customWidth="1"/>
    <col min="15886" max="15886" width="5.42578125" style="43" customWidth="1"/>
    <col min="15887" max="15887" width="5.7109375" style="43" customWidth="1"/>
    <col min="15888" max="15888" width="5.5703125" style="43" customWidth="1"/>
    <col min="15889" max="15889" width="3.5703125" style="43" customWidth="1"/>
    <col min="15890" max="15890" width="6.42578125" style="43" customWidth="1"/>
    <col min="15891" max="15891" width="5" style="43" customWidth="1"/>
    <col min="15892" max="16128" width="11.42578125" style="43"/>
    <col min="16129" max="16129" width="4.5703125" style="43" customWidth="1"/>
    <col min="16130" max="16130" width="8.85546875" style="43" customWidth="1"/>
    <col min="16131" max="16131" width="18.28515625" style="43" customWidth="1"/>
    <col min="16132" max="16132" width="17.85546875" style="43" customWidth="1"/>
    <col min="16133" max="16133" width="5.42578125" style="43" customWidth="1"/>
    <col min="16134" max="16134" width="6.85546875" style="43" customWidth="1"/>
    <col min="16135" max="16135" width="4.7109375" style="43" customWidth="1"/>
    <col min="16136" max="16136" width="6" style="43" customWidth="1"/>
    <col min="16137" max="16137" width="20.140625" style="43" customWidth="1"/>
    <col min="16138" max="16138" width="15.7109375" style="43" customWidth="1"/>
    <col min="16139" max="16139" width="6.140625" style="43" customWidth="1"/>
    <col min="16140" max="16140" width="7" style="43" customWidth="1"/>
    <col min="16141" max="16141" width="4.85546875" style="43" customWidth="1"/>
    <col min="16142" max="16142" width="5.42578125" style="43" customWidth="1"/>
    <col min="16143" max="16143" width="5.7109375" style="43" customWidth="1"/>
    <col min="16144" max="16144" width="5.5703125" style="43" customWidth="1"/>
    <col min="16145" max="16145" width="3.5703125" style="43" customWidth="1"/>
    <col min="16146" max="16146" width="6.42578125" style="43" customWidth="1"/>
    <col min="16147" max="16147" width="5" style="43" customWidth="1"/>
    <col min="16148" max="16384" width="11.42578125" style="43"/>
  </cols>
  <sheetData>
    <row r="1" spans="1:24" s="6" customFormat="1" ht="12.75" customHeight="1" x14ac:dyDescent="0.2">
      <c r="A1" s="1"/>
      <c r="B1" s="1"/>
      <c r="C1" s="1"/>
      <c r="D1" s="2"/>
      <c r="E1" s="3"/>
      <c r="F1" s="3"/>
      <c r="G1" s="3"/>
      <c r="H1" s="3"/>
      <c r="I1" s="4"/>
      <c r="J1" s="4"/>
      <c r="K1" s="3"/>
      <c r="L1" s="3"/>
      <c r="M1" s="3"/>
      <c r="N1" s="3"/>
      <c r="O1" s="3"/>
      <c r="P1" s="3"/>
      <c r="Q1" s="3"/>
      <c r="R1" s="3"/>
      <c r="S1" s="5"/>
    </row>
    <row r="2" spans="1:24" s="6" customFormat="1" ht="20.65" customHeight="1" x14ac:dyDescent="0.2">
      <c r="A2" s="1"/>
      <c r="B2" s="1"/>
      <c r="C2" s="1"/>
      <c r="D2" s="7" t="s">
        <v>0</v>
      </c>
      <c r="E2" s="3"/>
      <c r="F2" s="3"/>
      <c r="G2" s="3"/>
      <c r="H2" s="3"/>
      <c r="I2" s="4"/>
      <c r="J2" s="4"/>
      <c r="K2" s="3"/>
      <c r="L2" s="3"/>
      <c r="M2" s="3"/>
      <c r="N2" s="3"/>
      <c r="O2" s="3"/>
      <c r="P2" s="3"/>
      <c r="Q2" s="3"/>
      <c r="R2" s="3"/>
      <c r="S2" s="5"/>
    </row>
    <row r="3" spans="1:24" s="6" customFormat="1" ht="12.75" customHeight="1" thickBot="1" x14ac:dyDescent="0.25">
      <c r="A3" s="1"/>
      <c r="B3" s="1"/>
      <c r="C3" s="1"/>
      <c r="D3" s="2"/>
      <c r="E3" s="3"/>
      <c r="F3" s="3"/>
      <c r="G3" s="3"/>
      <c r="H3" s="3"/>
      <c r="I3" s="4"/>
      <c r="J3" s="4"/>
      <c r="K3" s="3"/>
      <c r="L3" s="3"/>
      <c r="M3" s="3"/>
      <c r="N3" s="3"/>
      <c r="O3" s="3"/>
      <c r="P3" s="3"/>
      <c r="Q3" s="3"/>
      <c r="R3" s="3"/>
      <c r="S3" s="5"/>
    </row>
    <row r="4" spans="1:24" s="6" customFormat="1" ht="19.350000000000001" customHeight="1" thickTop="1" thickBot="1" x14ac:dyDescent="0.25">
      <c r="A4" s="8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2"/>
      <c r="G4" s="12"/>
      <c r="H4" s="12"/>
      <c r="I4" s="13" t="s">
        <v>3</v>
      </c>
      <c r="J4" s="13" t="s">
        <v>4</v>
      </c>
      <c r="K4" s="12" t="s">
        <v>6</v>
      </c>
      <c r="L4" s="12"/>
      <c r="M4" s="12"/>
      <c r="N4" s="12"/>
      <c r="O4" s="14" t="s">
        <v>7</v>
      </c>
      <c r="P4" s="14"/>
      <c r="Q4" s="14"/>
      <c r="R4" s="14"/>
      <c r="S4" s="5"/>
    </row>
    <row r="5" spans="1:24" s="6" customFormat="1" ht="19.350000000000001" customHeight="1" thickTop="1" x14ac:dyDescent="0.2">
      <c r="A5" s="15"/>
      <c r="B5" s="15"/>
      <c r="C5" s="16"/>
      <c r="D5" s="17"/>
      <c r="E5" s="18" t="s">
        <v>8</v>
      </c>
      <c r="F5" s="18" t="s">
        <v>9</v>
      </c>
      <c r="G5" s="18" t="s">
        <v>10</v>
      </c>
      <c r="H5" s="18" t="s">
        <v>11</v>
      </c>
      <c r="I5" s="19"/>
      <c r="J5" s="19"/>
      <c r="K5" s="18" t="s">
        <v>8</v>
      </c>
      <c r="L5" s="18" t="s">
        <v>9</v>
      </c>
      <c r="M5" s="18" t="s">
        <v>10</v>
      </c>
      <c r="N5" s="18" t="s">
        <v>11</v>
      </c>
      <c r="O5" s="20" t="s">
        <v>8</v>
      </c>
      <c r="P5" s="20" t="s">
        <v>9</v>
      </c>
      <c r="Q5" s="20" t="s">
        <v>10</v>
      </c>
      <c r="R5" s="20" t="s">
        <v>11</v>
      </c>
      <c r="S5" s="5"/>
    </row>
    <row r="6" spans="1:24" s="28" customFormat="1" ht="15" customHeight="1" x14ac:dyDescent="0.25">
      <c r="A6" s="21" t="s">
        <v>12</v>
      </c>
      <c r="B6" s="22" t="str">
        <f>'[1]31-36 '!I38</f>
        <v>muži</v>
      </c>
      <c r="C6" s="22" t="str">
        <f>'[1]31-36 '!H42</f>
        <v>Hažva Jaroslav</v>
      </c>
      <c r="D6" s="22" t="s">
        <v>13</v>
      </c>
      <c r="E6" s="22">
        <f>'[1]31-36 '!J46</f>
        <v>433</v>
      </c>
      <c r="F6" s="22">
        <f>'[1]31-36 '!K46</f>
        <v>221</v>
      </c>
      <c r="G6" s="22">
        <f>'[1]31-36 '!L46</f>
        <v>2</v>
      </c>
      <c r="H6" s="22">
        <f>'[1]31-36 '!M46</f>
        <v>654</v>
      </c>
      <c r="I6" s="22" t="str">
        <f>'[1]31-36 '!H47</f>
        <v>Blecha Milan</v>
      </c>
      <c r="J6" s="22" t="s">
        <v>14</v>
      </c>
      <c r="K6" s="22">
        <f>'[1]31-36 '!J51</f>
        <v>424</v>
      </c>
      <c r="L6" s="22">
        <f>'[1]31-36 '!K51</f>
        <v>244</v>
      </c>
      <c r="M6" s="22">
        <f>'[1]31-36 '!L51</f>
        <v>1</v>
      </c>
      <c r="N6" s="22">
        <f>'[1]31-36 '!M51</f>
        <v>668</v>
      </c>
      <c r="O6" s="23">
        <f t="shared" ref="O6:R37" si="0">E6+K6</f>
        <v>857</v>
      </c>
      <c r="P6" s="24">
        <f t="shared" si="0"/>
        <v>465</v>
      </c>
      <c r="Q6" s="24">
        <f t="shared" si="0"/>
        <v>3</v>
      </c>
      <c r="R6" s="25">
        <f t="shared" si="0"/>
        <v>1322</v>
      </c>
      <c r="S6" s="26"/>
      <c r="T6" s="27"/>
    </row>
    <row r="7" spans="1:24" s="28" customFormat="1" x14ac:dyDescent="0.25">
      <c r="A7" s="21" t="s">
        <v>15</v>
      </c>
      <c r="B7" s="22" t="str">
        <f>'[1]43-48 '!B2</f>
        <v>muži</v>
      </c>
      <c r="C7" s="22" t="str">
        <f>'[1]43-48 '!A6</f>
        <v>Hažva Jaroslav</v>
      </c>
      <c r="D7" s="22" t="s">
        <v>13</v>
      </c>
      <c r="E7" s="22">
        <f>'[1]43-48 '!C10</f>
        <v>414</v>
      </c>
      <c r="F7" s="22">
        <f>'[1]43-48 '!D10</f>
        <v>272</v>
      </c>
      <c r="G7" s="22">
        <f>'[1]43-48 '!E10</f>
        <v>0</v>
      </c>
      <c r="H7" s="22">
        <f>'[1]43-48 '!F10</f>
        <v>686</v>
      </c>
      <c r="I7" s="22" t="str">
        <f>'[1]43-48 '!A11</f>
        <v>Biolek Rostislav</v>
      </c>
      <c r="J7" s="22" t="s">
        <v>16</v>
      </c>
      <c r="K7" s="22">
        <f>'[1]43-48 '!C15</f>
        <v>384</v>
      </c>
      <c r="L7" s="22">
        <f>'[1]43-48 '!D15</f>
        <v>188</v>
      </c>
      <c r="M7" s="22">
        <f>'[1]43-48 '!E15</f>
        <v>7</v>
      </c>
      <c r="N7" s="22">
        <f>'[1]43-48 '!F15</f>
        <v>572</v>
      </c>
      <c r="O7" s="23">
        <f t="shared" si="0"/>
        <v>798</v>
      </c>
      <c r="P7" s="24">
        <f t="shared" si="0"/>
        <v>460</v>
      </c>
      <c r="Q7" s="24">
        <f t="shared" si="0"/>
        <v>7</v>
      </c>
      <c r="R7" s="25">
        <f t="shared" si="0"/>
        <v>1258</v>
      </c>
      <c r="S7" s="26"/>
      <c r="T7" s="27"/>
    </row>
    <row r="8" spans="1:24" s="28" customFormat="1" x14ac:dyDescent="0.25">
      <c r="A8" s="21" t="s">
        <v>17</v>
      </c>
      <c r="B8" s="49" t="str">
        <f>'[1]31-36 '!I20</f>
        <v>smíšené</v>
      </c>
      <c r="C8" s="49" t="str">
        <f>'[1]31-36 '!H24</f>
        <v>Štraufová Anna</v>
      </c>
      <c r="D8" s="49" t="s">
        <v>18</v>
      </c>
      <c r="E8" s="49">
        <f>'[1]31-36 '!J28</f>
        <v>393</v>
      </c>
      <c r="F8" s="49">
        <f>'[1]31-36 '!K28</f>
        <v>221</v>
      </c>
      <c r="G8" s="49">
        <f>'[1]31-36 '!L28</f>
        <v>2</v>
      </c>
      <c r="H8" s="49">
        <f>'[1]31-36 '!M28</f>
        <v>614</v>
      </c>
      <c r="I8" s="49" t="str">
        <f>'[1]31-36 '!H29</f>
        <v>Dobeš Petr</v>
      </c>
      <c r="J8" s="49" t="s">
        <v>19</v>
      </c>
      <c r="K8" s="49">
        <f>'[1]31-36 '!J33</f>
        <v>379</v>
      </c>
      <c r="L8" s="49">
        <f>'[1]31-36 '!K33</f>
        <v>260</v>
      </c>
      <c r="M8" s="49">
        <f>'[1]31-36 '!L33</f>
        <v>2</v>
      </c>
      <c r="N8" s="49">
        <f>'[1]31-36 '!M33</f>
        <v>639</v>
      </c>
      <c r="O8" s="50">
        <f t="shared" si="0"/>
        <v>772</v>
      </c>
      <c r="P8" s="51">
        <f t="shared" si="0"/>
        <v>481</v>
      </c>
      <c r="Q8" s="51">
        <f t="shared" si="0"/>
        <v>4</v>
      </c>
      <c r="R8" s="52">
        <f t="shared" si="0"/>
        <v>1253</v>
      </c>
      <c r="S8" s="53" t="s">
        <v>20</v>
      </c>
      <c r="T8" s="27"/>
    </row>
    <row r="9" spans="1:24" s="28" customFormat="1" x14ac:dyDescent="0.25">
      <c r="A9" s="21" t="s">
        <v>21</v>
      </c>
      <c r="B9" s="49" t="str">
        <f>'[1]13-18 '!I38</f>
        <v>smíšené</v>
      </c>
      <c r="C9" s="49" t="str">
        <f>'[1]13-18 '!H42</f>
        <v>Mašková Blanka</v>
      </c>
      <c r="D9" s="49" t="s">
        <v>22</v>
      </c>
      <c r="E9" s="49">
        <f>'[1]13-18 '!J46</f>
        <v>412</v>
      </c>
      <c r="F9" s="49">
        <f>'[1]13-18 '!K46</f>
        <v>186</v>
      </c>
      <c r="G9" s="49">
        <f>'[1]13-18 '!L46</f>
        <v>6</v>
      </c>
      <c r="H9" s="49">
        <f>'[1]13-18 '!M46</f>
        <v>598</v>
      </c>
      <c r="I9" s="49" t="str">
        <f>'[1]13-18 '!H47</f>
        <v>Hažva Jaroslav</v>
      </c>
      <c r="J9" s="49" t="s">
        <v>13</v>
      </c>
      <c r="K9" s="49">
        <f>'[1]13-18 '!J51</f>
        <v>409</v>
      </c>
      <c r="L9" s="49">
        <f>'[1]13-18 '!K51</f>
        <v>242</v>
      </c>
      <c r="M9" s="49">
        <f>'[1]13-18 '!L51</f>
        <v>0</v>
      </c>
      <c r="N9" s="49">
        <f>'[1]13-18 '!M51</f>
        <v>651</v>
      </c>
      <c r="O9" s="50">
        <f t="shared" si="0"/>
        <v>821</v>
      </c>
      <c r="P9" s="51">
        <f t="shared" si="0"/>
        <v>428</v>
      </c>
      <c r="Q9" s="51">
        <f t="shared" si="0"/>
        <v>6</v>
      </c>
      <c r="R9" s="52">
        <f t="shared" si="0"/>
        <v>1249</v>
      </c>
      <c r="S9" s="54" t="s">
        <v>20</v>
      </c>
      <c r="T9" s="27"/>
    </row>
    <row r="10" spans="1:24" s="28" customFormat="1" x14ac:dyDescent="0.25">
      <c r="A10" s="21" t="s">
        <v>23</v>
      </c>
      <c r="B10" s="22" t="str">
        <f>'[1]61-66 '!I20</f>
        <v>muži</v>
      </c>
      <c r="C10" s="22" t="str">
        <f>'[1]61-66 '!H24</f>
        <v>Sitta Martin</v>
      </c>
      <c r="D10" s="22" t="s">
        <v>24</v>
      </c>
      <c r="E10" s="22">
        <f>'[1]61-66 '!J28</f>
        <v>406</v>
      </c>
      <c r="F10" s="22">
        <f>'[1]61-66 '!K28</f>
        <v>227</v>
      </c>
      <c r="G10" s="22">
        <f>'[1]61-66 '!L28</f>
        <v>1</v>
      </c>
      <c r="H10" s="22">
        <f>'[1]61-66 '!M28</f>
        <v>633</v>
      </c>
      <c r="I10" s="22" t="str">
        <f>'[1]61-66 '!H29</f>
        <v>Dražil Tomáš</v>
      </c>
      <c r="J10" s="22" t="s">
        <v>24</v>
      </c>
      <c r="K10" s="22">
        <f>'[1]61-66 '!J33</f>
        <v>398</v>
      </c>
      <c r="L10" s="22">
        <f>'[1]61-66 '!K33</f>
        <v>216</v>
      </c>
      <c r="M10" s="22">
        <f>'[1]61-66 '!L33</f>
        <v>3</v>
      </c>
      <c r="N10" s="22">
        <f>'[1]61-66 '!M33</f>
        <v>614</v>
      </c>
      <c r="O10" s="23">
        <f t="shared" si="0"/>
        <v>804</v>
      </c>
      <c r="P10" s="24">
        <f t="shared" si="0"/>
        <v>443</v>
      </c>
      <c r="Q10" s="24">
        <f t="shared" si="0"/>
        <v>4</v>
      </c>
      <c r="R10" s="25">
        <f t="shared" si="0"/>
        <v>1247</v>
      </c>
      <c r="S10" s="26"/>
      <c r="T10" s="27"/>
    </row>
    <row r="11" spans="1:24" s="28" customFormat="1" x14ac:dyDescent="0.25">
      <c r="A11" s="21" t="s">
        <v>25</v>
      </c>
      <c r="B11" s="22" t="str">
        <f>'[1]37-42 '!B2</f>
        <v>muži</v>
      </c>
      <c r="C11" s="22" t="str">
        <f>'[1]37-42 '!A6</f>
        <v>Šimek Michal</v>
      </c>
      <c r="D11" s="22" t="s">
        <v>26</v>
      </c>
      <c r="E11" s="22">
        <f>'[1]37-42 '!C10</f>
        <v>401</v>
      </c>
      <c r="F11" s="22">
        <f>'[1]37-42 '!D10</f>
        <v>209</v>
      </c>
      <c r="G11" s="22">
        <f>'[1]37-42 '!E10</f>
        <v>2</v>
      </c>
      <c r="H11" s="22">
        <f>'[1]37-42 '!F10</f>
        <v>610</v>
      </c>
      <c r="I11" s="22" t="str">
        <f>'[1]37-42 '!A11</f>
        <v>Hendrych Petr</v>
      </c>
      <c r="J11" s="22" t="s">
        <v>26</v>
      </c>
      <c r="K11" s="22">
        <f>'[1]37-42 '!C15</f>
        <v>402</v>
      </c>
      <c r="L11" s="22">
        <f>'[1]37-42 '!D15</f>
        <v>223</v>
      </c>
      <c r="M11" s="22">
        <f>'[1]37-42 '!E15</f>
        <v>1</v>
      </c>
      <c r="N11" s="22">
        <f>'[1]37-42 '!F15</f>
        <v>625</v>
      </c>
      <c r="O11" s="23">
        <f t="shared" si="0"/>
        <v>803</v>
      </c>
      <c r="P11" s="24">
        <f t="shared" si="0"/>
        <v>432</v>
      </c>
      <c r="Q11" s="24">
        <f t="shared" si="0"/>
        <v>3</v>
      </c>
      <c r="R11" s="25">
        <f t="shared" si="0"/>
        <v>1235</v>
      </c>
      <c r="S11" s="26"/>
      <c r="T11" s="27"/>
    </row>
    <row r="12" spans="1:24" s="28" customFormat="1" ht="15" customHeight="1" x14ac:dyDescent="0.25">
      <c r="A12" s="21" t="s">
        <v>27</v>
      </c>
      <c r="B12" s="22" t="str">
        <f>'[1]31-36 '!B2</f>
        <v>muži</v>
      </c>
      <c r="C12" s="22" t="str">
        <f>'[1]31-36 '!A6</f>
        <v>Dražil Tomáš</v>
      </c>
      <c r="D12" s="22" t="s">
        <v>24</v>
      </c>
      <c r="E12" s="22">
        <f>'[1]31-36 '!C10</f>
        <v>388</v>
      </c>
      <c r="F12" s="22">
        <f>'[1]31-36 '!D10</f>
        <v>253</v>
      </c>
      <c r="G12" s="22">
        <f>'[1]31-36 '!E10</f>
        <v>3</v>
      </c>
      <c r="H12" s="22">
        <f>'[1]31-36 '!F10</f>
        <v>641</v>
      </c>
      <c r="I12" s="22" t="str">
        <f>'[1]31-36 '!A11</f>
        <v>Albrecht Michal</v>
      </c>
      <c r="J12" s="22" t="s">
        <v>28</v>
      </c>
      <c r="K12" s="22">
        <f>'[1]31-36 '!C15</f>
        <v>387</v>
      </c>
      <c r="L12" s="22">
        <f>'[1]31-36 '!D15</f>
        <v>202</v>
      </c>
      <c r="M12" s="22">
        <f>'[1]31-36 '!E15</f>
        <v>2</v>
      </c>
      <c r="N12" s="22">
        <f>'[1]31-36 '!F15</f>
        <v>589</v>
      </c>
      <c r="O12" s="23">
        <f t="shared" si="0"/>
        <v>775</v>
      </c>
      <c r="P12" s="24">
        <f t="shared" si="0"/>
        <v>455</v>
      </c>
      <c r="Q12" s="24">
        <f t="shared" si="0"/>
        <v>5</v>
      </c>
      <c r="R12" s="25">
        <f t="shared" si="0"/>
        <v>1230</v>
      </c>
      <c r="S12" s="26"/>
      <c r="T12" s="27"/>
    </row>
    <row r="13" spans="1:24" s="28" customFormat="1" x14ac:dyDescent="0.25">
      <c r="A13" s="21" t="s">
        <v>29</v>
      </c>
      <c r="B13" s="22" t="str">
        <f>'[1]31-36 '!B20</f>
        <v>muži</v>
      </c>
      <c r="C13" s="22" t="str">
        <f>'[1]31-36 '!A24</f>
        <v>Blecha Milan</v>
      </c>
      <c r="D13" s="22" t="s">
        <v>14</v>
      </c>
      <c r="E13" s="22">
        <f>'[1]31-36 '!C28</f>
        <v>397</v>
      </c>
      <c r="F13" s="22">
        <f>'[1]31-36 '!D28</f>
        <v>201</v>
      </c>
      <c r="G13" s="22">
        <f>'[1]31-36 '!E28</f>
        <v>0</v>
      </c>
      <c r="H13" s="22">
        <f>'[1]31-36 '!F28</f>
        <v>598</v>
      </c>
      <c r="I13" s="22" t="str">
        <f>'[1]31-36 '!A29</f>
        <v>Holec Mojmír</v>
      </c>
      <c r="J13" s="22" t="s">
        <v>14</v>
      </c>
      <c r="K13" s="22">
        <f>'[1]31-36 '!C33</f>
        <v>402</v>
      </c>
      <c r="L13" s="22">
        <f>'[1]31-36 '!D33</f>
        <v>230</v>
      </c>
      <c r="M13" s="22">
        <f>'[1]31-36 '!E33</f>
        <v>1</v>
      </c>
      <c r="N13" s="22">
        <f>'[1]31-36 '!F33</f>
        <v>632</v>
      </c>
      <c r="O13" s="23">
        <f t="shared" si="0"/>
        <v>799</v>
      </c>
      <c r="P13" s="24">
        <f t="shared" si="0"/>
        <v>431</v>
      </c>
      <c r="Q13" s="24">
        <f t="shared" si="0"/>
        <v>1</v>
      </c>
      <c r="R13" s="25">
        <f t="shared" si="0"/>
        <v>1230</v>
      </c>
      <c r="S13" s="26"/>
      <c r="T13" s="27"/>
    </row>
    <row r="14" spans="1:24" s="28" customFormat="1" ht="15" customHeight="1" x14ac:dyDescent="0.25">
      <c r="A14" s="21" t="s">
        <v>30</v>
      </c>
      <c r="B14" s="49" t="str">
        <f>'[1]1-6'!I20</f>
        <v>smíšené</v>
      </c>
      <c r="C14" s="49" t="str">
        <f>'[1]1-6'!H24</f>
        <v>Stránský Ondřej</v>
      </c>
      <c r="D14" s="49" t="s">
        <v>31</v>
      </c>
      <c r="E14" s="49">
        <f>'[1]1-6'!J28</f>
        <v>411</v>
      </c>
      <c r="F14" s="49">
        <f>'[1]1-6'!K28</f>
        <v>202</v>
      </c>
      <c r="G14" s="49">
        <f>'[1]1-6'!L28</f>
        <v>4</v>
      </c>
      <c r="H14" s="49">
        <f>'[1]1-6'!M28</f>
        <v>613</v>
      </c>
      <c r="I14" s="49" t="str">
        <f>'[1]1-6'!H29</f>
        <v>Kábrtová Veronika</v>
      </c>
      <c r="J14" s="49" t="s">
        <v>32</v>
      </c>
      <c r="K14" s="49">
        <f>'[1]1-6'!J33</f>
        <v>405</v>
      </c>
      <c r="L14" s="49">
        <f>'[1]1-6'!K33</f>
        <v>210</v>
      </c>
      <c r="M14" s="49">
        <f>'[1]1-6'!L33</f>
        <v>3</v>
      </c>
      <c r="N14" s="49">
        <f>'[1]1-6'!M33</f>
        <v>615</v>
      </c>
      <c r="O14" s="50">
        <f t="shared" si="0"/>
        <v>816</v>
      </c>
      <c r="P14" s="51">
        <f t="shared" si="0"/>
        <v>412</v>
      </c>
      <c r="Q14" s="51">
        <f t="shared" si="0"/>
        <v>7</v>
      </c>
      <c r="R14" s="52">
        <f t="shared" si="0"/>
        <v>1228</v>
      </c>
      <c r="S14" s="53" t="s">
        <v>20</v>
      </c>
      <c r="T14" s="27"/>
      <c r="U14" s="35"/>
      <c r="V14" s="36"/>
      <c r="W14" s="36"/>
      <c r="X14" s="37"/>
    </row>
    <row r="15" spans="1:24" s="28" customFormat="1" ht="15" customHeight="1" x14ac:dyDescent="0.25">
      <c r="A15" s="21" t="s">
        <v>33</v>
      </c>
      <c r="B15" s="56" t="str">
        <f>'[1]31-36 '!I2</f>
        <v>muži</v>
      </c>
      <c r="C15" s="56" t="str">
        <f>'[1]31-36 '!H6</f>
        <v>Čožík Tomáš</v>
      </c>
      <c r="D15" s="56" t="s">
        <v>34</v>
      </c>
      <c r="E15" s="56">
        <f>'[1]31-36 '!J10</f>
        <v>367</v>
      </c>
      <c r="F15" s="56">
        <f>'[1]31-36 '!K10</f>
        <v>230</v>
      </c>
      <c r="G15" s="56">
        <f>'[1]31-36 '!L10</f>
        <v>1</v>
      </c>
      <c r="H15" s="56">
        <f>'[1]31-36 '!M10</f>
        <v>597</v>
      </c>
      <c r="I15" s="56" t="str">
        <f>'[1]31-36 '!H11</f>
        <v>Dejda Filip</v>
      </c>
      <c r="J15" s="56" t="s">
        <v>35</v>
      </c>
      <c r="K15" s="56">
        <f>'[1]31-36 '!J15</f>
        <v>389</v>
      </c>
      <c r="L15" s="56">
        <f>'[1]31-36 '!K15</f>
        <v>242</v>
      </c>
      <c r="M15" s="56">
        <f>'[1]31-36 '!L15</f>
        <v>5</v>
      </c>
      <c r="N15" s="56">
        <f>'[1]31-36 '!M15</f>
        <v>631</v>
      </c>
      <c r="O15" s="57">
        <f t="shared" si="0"/>
        <v>756</v>
      </c>
      <c r="P15" s="58">
        <f t="shared" si="0"/>
        <v>472</v>
      </c>
      <c r="Q15" s="58">
        <f t="shared" si="0"/>
        <v>6</v>
      </c>
      <c r="R15" s="59">
        <f t="shared" si="0"/>
        <v>1228</v>
      </c>
      <c r="S15" s="60" t="s">
        <v>20</v>
      </c>
      <c r="T15" s="27"/>
      <c r="U15" s="38"/>
      <c r="V15" s="38"/>
      <c r="W15" s="38"/>
      <c r="X15" s="37"/>
    </row>
    <row r="16" spans="1:24" s="28" customFormat="1" x14ac:dyDescent="0.25">
      <c r="A16" s="21" t="s">
        <v>36</v>
      </c>
      <c r="B16" s="56" t="str">
        <f>'[1]67-72 '!B20</f>
        <v>muži</v>
      </c>
      <c r="C16" s="56" t="str">
        <f>'[1]67-72 '!A24</f>
        <v>Pytlík Michal</v>
      </c>
      <c r="D16" s="56" t="s">
        <v>37</v>
      </c>
      <c r="E16" s="56">
        <f>'[1]67-72 '!C28</f>
        <v>403</v>
      </c>
      <c r="F16" s="56">
        <f>'[1]67-72 '!D28</f>
        <v>267</v>
      </c>
      <c r="G16" s="56">
        <f>'[1]67-72 '!E28</f>
        <v>1</v>
      </c>
      <c r="H16" s="56">
        <f>'[1]67-72 '!F28</f>
        <v>670</v>
      </c>
      <c r="I16" s="56" t="str">
        <f>'[1]67-72 '!A29</f>
        <v>Pavelka Petr</v>
      </c>
      <c r="J16" s="56" t="s">
        <v>37</v>
      </c>
      <c r="K16" s="56">
        <f>'[1]67-72 '!C33</f>
        <v>393</v>
      </c>
      <c r="L16" s="56">
        <f>'[1]67-72 '!D33</f>
        <v>162</v>
      </c>
      <c r="M16" s="56">
        <f>'[1]67-72 '!E33</f>
        <v>6</v>
      </c>
      <c r="N16" s="56">
        <f>'[1]67-72 '!F33</f>
        <v>555</v>
      </c>
      <c r="O16" s="57">
        <f t="shared" si="0"/>
        <v>796</v>
      </c>
      <c r="P16" s="58">
        <f t="shared" si="0"/>
        <v>429</v>
      </c>
      <c r="Q16" s="58">
        <f t="shared" si="0"/>
        <v>7</v>
      </c>
      <c r="R16" s="59">
        <f t="shared" si="0"/>
        <v>1225</v>
      </c>
      <c r="S16" s="60" t="s">
        <v>20</v>
      </c>
      <c r="T16" s="27"/>
      <c r="X16" s="37"/>
    </row>
    <row r="17" spans="1:27" s="28" customFormat="1" ht="15" customHeight="1" x14ac:dyDescent="0.25">
      <c r="A17" s="21" t="s">
        <v>38</v>
      </c>
      <c r="B17" s="56" t="str">
        <f>'[1]61-66 '!B38</f>
        <v>muži</v>
      </c>
      <c r="C17" s="56" t="str">
        <f>'[1]61-66 '!A42</f>
        <v>Ollinger Marek</v>
      </c>
      <c r="D17" s="56" t="s">
        <v>24</v>
      </c>
      <c r="E17" s="56">
        <f>'[1]61-66 '!C46</f>
        <v>418</v>
      </c>
      <c r="F17" s="56">
        <f>'[1]61-66 '!D46</f>
        <v>244</v>
      </c>
      <c r="G17" s="56">
        <f>'[1]61-66 '!E46</f>
        <v>2</v>
      </c>
      <c r="H17" s="56">
        <f>'[1]61-66 '!F46</f>
        <v>662</v>
      </c>
      <c r="I17" s="56" t="str">
        <f>'[1]61-66 '!A47</f>
        <v>Sobčák Ondřej</v>
      </c>
      <c r="J17" s="56" t="s">
        <v>39</v>
      </c>
      <c r="K17" s="56">
        <f>'[1]61-66 '!C51</f>
        <v>395</v>
      </c>
      <c r="L17" s="56">
        <f>'[1]61-66 '!D51</f>
        <v>166</v>
      </c>
      <c r="M17" s="56">
        <f>'[1]61-66 '!E51</f>
        <v>4</v>
      </c>
      <c r="N17" s="56">
        <f>'[1]61-66 '!F51</f>
        <v>561</v>
      </c>
      <c r="O17" s="57">
        <f t="shared" si="0"/>
        <v>813</v>
      </c>
      <c r="P17" s="58">
        <f t="shared" si="0"/>
        <v>410</v>
      </c>
      <c r="Q17" s="58">
        <f t="shared" si="0"/>
        <v>6</v>
      </c>
      <c r="R17" s="59">
        <f t="shared" si="0"/>
        <v>1223</v>
      </c>
      <c r="S17" s="60" t="s">
        <v>20</v>
      </c>
      <c r="T17" s="27"/>
      <c r="X17" s="37"/>
    </row>
    <row r="18" spans="1:27" s="28" customFormat="1" x14ac:dyDescent="0.25">
      <c r="A18" s="21" t="s">
        <v>40</v>
      </c>
      <c r="B18" s="29" t="str">
        <f>'[1]13-18 '!B2</f>
        <v>muži</v>
      </c>
      <c r="C18" s="29" t="str">
        <f>'[1]13-18 '!A6</f>
        <v>Mísař Adam</v>
      </c>
      <c r="D18" s="29" t="s">
        <v>41</v>
      </c>
      <c r="E18" s="29">
        <f>'[1]13-18 '!C10</f>
        <v>396</v>
      </c>
      <c r="F18" s="29">
        <f>'[1]13-18 '!D10</f>
        <v>229</v>
      </c>
      <c r="G18" s="29">
        <f>'[1]13-18 '!E10</f>
        <v>2</v>
      </c>
      <c r="H18" s="29">
        <f>'[1]13-18 '!F10</f>
        <v>625</v>
      </c>
      <c r="I18" s="29" t="str">
        <f>'[1]13-18 '!A11</f>
        <v>Švub Václav</v>
      </c>
      <c r="J18" s="29" t="s">
        <v>24</v>
      </c>
      <c r="K18" s="29">
        <f>'[1]13-18 '!C15</f>
        <v>381</v>
      </c>
      <c r="L18" s="29">
        <f>'[1]13-18 '!D15</f>
        <v>213</v>
      </c>
      <c r="M18" s="29">
        <f>'[1]13-18 '!E15</f>
        <v>2</v>
      </c>
      <c r="N18" s="29">
        <f>'[1]13-18 '!F15</f>
        <v>594</v>
      </c>
      <c r="O18" s="30">
        <f t="shared" si="0"/>
        <v>777</v>
      </c>
      <c r="P18" s="31">
        <f t="shared" si="0"/>
        <v>442</v>
      </c>
      <c r="Q18" s="31">
        <f t="shared" si="0"/>
        <v>4</v>
      </c>
      <c r="R18" s="32">
        <f t="shared" si="0"/>
        <v>1219</v>
      </c>
      <c r="S18" s="34"/>
      <c r="T18" s="27"/>
      <c r="X18" s="37"/>
    </row>
    <row r="19" spans="1:27" s="28" customFormat="1" ht="15" customHeight="1" x14ac:dyDescent="0.25">
      <c r="A19" s="21" t="s">
        <v>42</v>
      </c>
      <c r="B19" s="22" t="str">
        <f>'[1]73-78 '!B38</f>
        <v>muži</v>
      </c>
      <c r="C19" s="22" t="str">
        <f>'[1]73-78 '!A42</f>
        <v>Kejzlar Jaroslav</v>
      </c>
      <c r="D19" s="22" t="s">
        <v>43</v>
      </c>
      <c r="E19" s="22">
        <f>'[1]73-78 '!C46</f>
        <v>407</v>
      </c>
      <c r="F19" s="22">
        <f>'[1]73-78 '!D46</f>
        <v>230</v>
      </c>
      <c r="G19" s="22">
        <f>'[1]73-78 '!E46</f>
        <v>3</v>
      </c>
      <c r="H19" s="22">
        <f>'[1]73-78 '!F46</f>
        <v>637</v>
      </c>
      <c r="I19" s="22" t="str">
        <f>'[1]73-78 '!A47</f>
        <v>Rolc Ladislav</v>
      </c>
      <c r="J19" s="22" t="s">
        <v>44</v>
      </c>
      <c r="K19" s="22">
        <f>'[1]73-78 '!C51</f>
        <v>368</v>
      </c>
      <c r="L19" s="22">
        <f>'[1]73-78 '!D51</f>
        <v>207</v>
      </c>
      <c r="M19" s="22">
        <f>'[1]73-78 '!E51</f>
        <v>6</v>
      </c>
      <c r="N19" s="22">
        <f>'[1]73-78 '!F51</f>
        <v>575</v>
      </c>
      <c r="O19" s="23">
        <f t="shared" si="0"/>
        <v>775</v>
      </c>
      <c r="P19" s="24">
        <f t="shared" si="0"/>
        <v>437</v>
      </c>
      <c r="Q19" s="24">
        <f t="shared" si="0"/>
        <v>9</v>
      </c>
      <c r="R19" s="25">
        <f t="shared" si="0"/>
        <v>1212</v>
      </c>
      <c r="S19" s="26"/>
      <c r="T19" s="27"/>
      <c r="X19" s="37"/>
    </row>
    <row r="20" spans="1:27" s="28" customFormat="1" ht="15.75" customHeight="1" x14ac:dyDescent="0.25">
      <c r="A20" s="21" t="s">
        <v>45</v>
      </c>
      <c r="B20" s="29" t="str">
        <f>'[1]1-6'!B38</f>
        <v>muži</v>
      </c>
      <c r="C20" s="29" t="str">
        <f>'[1]1-6'!A42</f>
        <v>Heinisch Pavel</v>
      </c>
      <c r="D20" s="29" t="s">
        <v>16</v>
      </c>
      <c r="E20" s="29">
        <f>'[1]1-6'!C46</f>
        <v>403</v>
      </c>
      <c r="F20" s="29">
        <f>'[1]1-6'!D46</f>
        <v>211</v>
      </c>
      <c r="G20" s="29">
        <f>'[1]1-6'!E46</f>
        <v>3</v>
      </c>
      <c r="H20" s="29">
        <f>'[1]1-6'!F46</f>
        <v>614</v>
      </c>
      <c r="I20" s="29" t="str">
        <f>'[1]1-6'!A47</f>
        <v>Habrman František</v>
      </c>
      <c r="J20" s="29" t="s">
        <v>16</v>
      </c>
      <c r="K20" s="29">
        <f>'[1]1-6'!C51</f>
        <v>400</v>
      </c>
      <c r="L20" s="29">
        <f>'[1]1-6'!D51</f>
        <v>193</v>
      </c>
      <c r="M20" s="29">
        <f>'[1]1-6'!E51</f>
        <v>5</v>
      </c>
      <c r="N20" s="29">
        <f>'[1]1-6'!F51</f>
        <v>593</v>
      </c>
      <c r="O20" s="30">
        <f t="shared" si="0"/>
        <v>803</v>
      </c>
      <c r="P20" s="31">
        <f t="shared" si="0"/>
        <v>404</v>
      </c>
      <c r="Q20" s="31">
        <f t="shared" si="0"/>
        <v>8</v>
      </c>
      <c r="R20" s="32">
        <f t="shared" si="0"/>
        <v>1207</v>
      </c>
      <c r="S20" s="34"/>
      <c r="T20" s="27"/>
    </row>
    <row r="21" spans="1:27" s="28" customFormat="1" ht="15" customHeight="1" x14ac:dyDescent="0.25">
      <c r="A21" s="21" t="s">
        <v>46</v>
      </c>
      <c r="B21" s="29" t="str">
        <f>'[1]19-24 '!B20</f>
        <v>smíšené</v>
      </c>
      <c r="C21" s="29" t="str">
        <f>'[1]19-24 '!A24</f>
        <v>Hažva Jaroslav</v>
      </c>
      <c r="D21" s="29" t="s">
        <v>13</v>
      </c>
      <c r="E21" s="29">
        <f>'[1]19-24 '!C28</f>
        <v>407</v>
      </c>
      <c r="F21" s="29">
        <f>'[1]19-24 '!D28</f>
        <v>210</v>
      </c>
      <c r="G21" s="29">
        <f>'[1]19-24 '!E28</f>
        <v>0</v>
      </c>
      <c r="H21" s="29">
        <f>'[1]19-24 '!F28</f>
        <v>617</v>
      </c>
      <c r="I21" s="29" t="str">
        <f>'[1]19-24 '!A29</f>
        <v>Mašková Blanka</v>
      </c>
      <c r="J21" s="29" t="s">
        <v>22</v>
      </c>
      <c r="K21" s="29">
        <f>'[1]19-24 '!C33</f>
        <v>394</v>
      </c>
      <c r="L21" s="29">
        <f>'[1]19-24 '!D33</f>
        <v>190</v>
      </c>
      <c r="M21" s="29">
        <f>'[1]19-24 '!E33</f>
        <v>8</v>
      </c>
      <c r="N21" s="29">
        <f>'[1]19-24 '!F33</f>
        <v>584</v>
      </c>
      <c r="O21" s="30">
        <f t="shared" si="0"/>
        <v>801</v>
      </c>
      <c r="P21" s="31">
        <f t="shared" si="0"/>
        <v>400</v>
      </c>
      <c r="Q21" s="31">
        <f t="shared" si="0"/>
        <v>8</v>
      </c>
      <c r="R21" s="32">
        <f t="shared" si="0"/>
        <v>1201</v>
      </c>
      <c r="S21" s="39"/>
      <c r="T21" s="40"/>
      <c r="U21" s="37"/>
    </row>
    <row r="22" spans="1:27" s="28" customFormat="1" ht="15.75" customHeight="1" x14ac:dyDescent="0.25">
      <c r="A22" s="21" t="s">
        <v>47</v>
      </c>
      <c r="B22" s="49" t="str">
        <f>'[1]67-72 '!I20</f>
        <v>smíšené</v>
      </c>
      <c r="C22" s="49" t="str">
        <f>'[1]67-72 '!H24</f>
        <v>Pytlík Michal</v>
      </c>
      <c r="D22" s="49" t="s">
        <v>37</v>
      </c>
      <c r="E22" s="49">
        <f>'[1]67-72 '!J28</f>
        <v>412</v>
      </c>
      <c r="F22" s="49">
        <f>'[1]67-72 '!K28</f>
        <v>220</v>
      </c>
      <c r="G22" s="49">
        <f>'[1]67-72 '!L28</f>
        <v>0</v>
      </c>
      <c r="H22" s="49">
        <f>'[1]67-72 '!M28</f>
        <v>632</v>
      </c>
      <c r="I22" s="49" t="str">
        <f>'[1]67-72 '!H29</f>
        <v>Pytlíková Kateřina</v>
      </c>
      <c r="J22" s="49" t="s">
        <v>37</v>
      </c>
      <c r="K22" s="49">
        <f>'[1]67-72 '!J33</f>
        <v>371</v>
      </c>
      <c r="L22" s="49">
        <f>'[1]67-72 '!K33</f>
        <v>195</v>
      </c>
      <c r="M22" s="49">
        <f>'[1]67-72 '!L33</f>
        <v>1</v>
      </c>
      <c r="N22" s="49">
        <f>'[1]67-72 '!M33</f>
        <v>566</v>
      </c>
      <c r="O22" s="50">
        <f t="shared" si="0"/>
        <v>783</v>
      </c>
      <c r="P22" s="51">
        <f t="shared" si="0"/>
        <v>415</v>
      </c>
      <c r="Q22" s="51">
        <f t="shared" si="0"/>
        <v>1</v>
      </c>
      <c r="R22" s="52">
        <f t="shared" si="0"/>
        <v>1198</v>
      </c>
      <c r="S22" s="53" t="s">
        <v>20</v>
      </c>
      <c r="T22" s="41"/>
      <c r="U22" s="37"/>
    </row>
    <row r="23" spans="1:27" s="28" customFormat="1" x14ac:dyDescent="0.25">
      <c r="A23" s="21" t="s">
        <v>48</v>
      </c>
      <c r="B23" s="49" t="str">
        <f>'[1]49-54 '!I2</f>
        <v>smíšené</v>
      </c>
      <c r="C23" s="49" t="str">
        <f>'[1]49-54 '!H6</f>
        <v>Ovšáková Stanislava</v>
      </c>
      <c r="D23" s="49" t="s">
        <v>49</v>
      </c>
      <c r="E23" s="49">
        <f>'[1]49-54 '!J10</f>
        <v>391</v>
      </c>
      <c r="F23" s="49">
        <f>'[1]49-54 '!K10</f>
        <v>178</v>
      </c>
      <c r="G23" s="49">
        <f>'[1]49-54 '!L10</f>
        <v>5</v>
      </c>
      <c r="H23" s="49">
        <f>'[1]49-54 '!M10</f>
        <v>569</v>
      </c>
      <c r="I23" s="49" t="str">
        <f>'[1]49-54 '!H11</f>
        <v>Chlevišťan Karel</v>
      </c>
      <c r="J23" s="49" t="s">
        <v>49</v>
      </c>
      <c r="K23" s="49">
        <f>'[1]49-54 '!J15</f>
        <v>394</v>
      </c>
      <c r="L23" s="49">
        <f>'[1]49-54 '!K15</f>
        <v>233</v>
      </c>
      <c r="M23" s="49">
        <f>'[1]49-54 '!L15</f>
        <v>1</v>
      </c>
      <c r="N23" s="49">
        <f>'[1]49-54 '!M15</f>
        <v>627</v>
      </c>
      <c r="O23" s="50">
        <f t="shared" si="0"/>
        <v>785</v>
      </c>
      <c r="P23" s="51">
        <f t="shared" si="0"/>
        <v>411</v>
      </c>
      <c r="Q23" s="51">
        <f t="shared" si="0"/>
        <v>6</v>
      </c>
      <c r="R23" s="52">
        <f t="shared" si="0"/>
        <v>1196</v>
      </c>
      <c r="S23" s="53" t="s">
        <v>20</v>
      </c>
      <c r="T23" s="42"/>
      <c r="U23" s="37"/>
    </row>
    <row r="24" spans="1:27" s="28" customFormat="1" ht="15" customHeight="1" x14ac:dyDescent="0.25">
      <c r="A24" s="21" t="s">
        <v>50</v>
      </c>
      <c r="B24" s="49" t="str">
        <f>'[1]1-6'!B2</f>
        <v>smíšené</v>
      </c>
      <c r="C24" s="55" t="str">
        <f>'[1]1-6'!A6</f>
        <v>Dunková Alena</v>
      </c>
      <c r="D24" s="55" t="s">
        <v>51</v>
      </c>
      <c r="E24" s="49">
        <f>'[1]1-6'!C10</f>
        <v>389</v>
      </c>
      <c r="F24" s="49">
        <f>'[1]1-6'!D10</f>
        <v>207</v>
      </c>
      <c r="G24" s="49">
        <f>'[1]1-6'!E10</f>
        <v>1</v>
      </c>
      <c r="H24" s="49">
        <f>'[1]1-6'!F10</f>
        <v>596</v>
      </c>
      <c r="I24" s="49" t="str">
        <f>'[1]1-6'!A11</f>
        <v>Kortan Martin</v>
      </c>
      <c r="J24" s="49" t="s">
        <v>51</v>
      </c>
      <c r="K24" s="49">
        <f>'[1]1-6'!C15</f>
        <v>396</v>
      </c>
      <c r="L24" s="49">
        <f>'[1]1-6'!D15</f>
        <v>198</v>
      </c>
      <c r="M24" s="49">
        <f>'[1]1-6'!E15</f>
        <v>12</v>
      </c>
      <c r="N24" s="49">
        <f>'[1]1-6'!F15</f>
        <v>594</v>
      </c>
      <c r="O24" s="50">
        <f t="shared" si="0"/>
        <v>785</v>
      </c>
      <c r="P24" s="51">
        <f t="shared" si="0"/>
        <v>405</v>
      </c>
      <c r="Q24" s="51">
        <f t="shared" si="0"/>
        <v>13</v>
      </c>
      <c r="R24" s="52">
        <f t="shared" si="0"/>
        <v>1190</v>
      </c>
      <c r="S24" s="53" t="s">
        <v>20</v>
      </c>
      <c r="T24" s="27"/>
      <c r="X24" s="35"/>
      <c r="Y24" s="36"/>
      <c r="Z24" s="36"/>
    </row>
    <row r="25" spans="1:27" x14ac:dyDescent="0.25">
      <c r="A25" s="21" t="s">
        <v>52</v>
      </c>
      <c r="B25" s="22" t="str">
        <f>'[1]31-36 '!B38</f>
        <v>muži</v>
      </c>
      <c r="C25" s="22" t="str">
        <f>'[1]31-36 '!A42</f>
        <v xml:space="preserve">Dobeš Petr </v>
      </c>
      <c r="D25" s="22" t="s">
        <v>53</v>
      </c>
      <c r="E25" s="22">
        <f>'[1]31-36 '!C46</f>
        <v>392</v>
      </c>
      <c r="F25" s="22">
        <f>'[1]31-36 '!D46</f>
        <v>177</v>
      </c>
      <c r="G25" s="22">
        <f>'[1]31-36 '!E46</f>
        <v>9</v>
      </c>
      <c r="H25" s="22">
        <f>'[1]31-36 '!F46</f>
        <v>569</v>
      </c>
      <c r="I25" s="22" t="str">
        <f>'[1]31-36 '!A47</f>
        <v>Dobeš Petr ml.</v>
      </c>
      <c r="J25" s="22" t="s">
        <v>19</v>
      </c>
      <c r="K25" s="22">
        <f>'[1]31-36 '!C51</f>
        <v>375</v>
      </c>
      <c r="L25" s="22">
        <f>'[1]31-36 '!D51</f>
        <v>241</v>
      </c>
      <c r="M25" s="22">
        <f>'[1]31-36 '!E51</f>
        <v>2</v>
      </c>
      <c r="N25" s="22">
        <f>'[1]31-36 '!F51</f>
        <v>616</v>
      </c>
      <c r="O25" s="23">
        <f t="shared" si="0"/>
        <v>767</v>
      </c>
      <c r="P25" s="24">
        <f t="shared" si="0"/>
        <v>418</v>
      </c>
      <c r="Q25" s="24">
        <f t="shared" si="0"/>
        <v>11</v>
      </c>
      <c r="R25" s="25">
        <f t="shared" si="0"/>
        <v>1185</v>
      </c>
      <c r="S25" s="26"/>
      <c r="T25" s="27"/>
      <c r="U25" s="28"/>
      <c r="V25" s="28"/>
      <c r="W25" s="28"/>
      <c r="X25" s="38"/>
      <c r="Y25" s="38"/>
      <c r="Z25" s="38"/>
      <c r="AA25" s="28"/>
    </row>
    <row r="26" spans="1:27" ht="15" customHeight="1" x14ac:dyDescent="0.25">
      <c r="A26" s="21" t="s">
        <v>54</v>
      </c>
      <c r="B26" s="22" t="str">
        <f>'[1]61-66 '!I2</f>
        <v>muži</v>
      </c>
      <c r="C26" s="22" t="str">
        <f>'[1]61-66 '!H6</f>
        <v>Hnilica František</v>
      </c>
      <c r="D26" s="22" t="s">
        <v>55</v>
      </c>
      <c r="E26" s="22">
        <f>'[1]61-66 '!J10</f>
        <v>386</v>
      </c>
      <c r="F26" s="22">
        <f>'[1]61-66 '!K10</f>
        <v>207</v>
      </c>
      <c r="G26" s="22">
        <f>'[1]61-66 '!L10</f>
        <v>2</v>
      </c>
      <c r="H26" s="22">
        <f>'[1]61-66 '!M10</f>
        <v>593</v>
      </c>
      <c r="I26" s="22" t="str">
        <f>'[1]61-66 '!H11</f>
        <v>Kolla Jaroslav</v>
      </c>
      <c r="J26" s="22" t="s">
        <v>55</v>
      </c>
      <c r="K26" s="22">
        <f>'[1]61-66 '!J15</f>
        <v>386</v>
      </c>
      <c r="L26" s="22">
        <f>'[1]61-66 '!K15</f>
        <v>205</v>
      </c>
      <c r="M26" s="22">
        <f>'[1]61-66 '!L15</f>
        <v>8</v>
      </c>
      <c r="N26" s="22">
        <f>'[1]61-66 '!M15</f>
        <v>591</v>
      </c>
      <c r="O26" s="23">
        <f t="shared" si="0"/>
        <v>772</v>
      </c>
      <c r="P26" s="24">
        <f t="shared" si="0"/>
        <v>412</v>
      </c>
      <c r="Q26" s="24">
        <f t="shared" si="0"/>
        <v>10</v>
      </c>
      <c r="R26" s="25">
        <f t="shared" si="0"/>
        <v>1184</v>
      </c>
      <c r="S26" s="26"/>
      <c r="T26" s="27"/>
      <c r="U26" s="28"/>
      <c r="V26" s="28"/>
      <c r="W26" s="28"/>
      <c r="X26" s="28"/>
      <c r="Y26" s="28"/>
      <c r="Z26" s="28"/>
      <c r="AA26" s="28"/>
    </row>
    <row r="27" spans="1:27" ht="15.75" customHeight="1" x14ac:dyDescent="0.25">
      <c r="A27" s="21" t="s">
        <v>56</v>
      </c>
      <c r="B27" s="29" t="str">
        <f t="array" ref="B27">'[1]79-84 dvojice'!B2:F2</f>
        <v>muži</v>
      </c>
      <c r="C27" s="29" t="str">
        <f t="array" ref="C27">'[1]79-84 dvojice'!A6:A10</f>
        <v>Fiala Martin</v>
      </c>
      <c r="D27" s="29" t="s">
        <v>57</v>
      </c>
      <c r="E27" s="29">
        <f>'[1]79-84 dvojice'!C10</f>
        <v>381</v>
      </c>
      <c r="F27" s="29">
        <f>'[1]79-84 dvojice'!D10</f>
        <v>191</v>
      </c>
      <c r="G27" s="29">
        <f>'[1]79-84 dvojice'!E10</f>
        <v>1</v>
      </c>
      <c r="H27" s="29">
        <f>'[1]79-84 dvojice'!F10</f>
        <v>572</v>
      </c>
      <c r="I27" s="29" t="str">
        <f t="array" ref="I27">'[1]79-84 dvojice'!A11:A15</f>
        <v>Pešl Radim</v>
      </c>
      <c r="J27" s="29" t="s">
        <v>57</v>
      </c>
      <c r="K27" s="29">
        <f>'[1]79-84 dvojice'!C15</f>
        <v>392</v>
      </c>
      <c r="L27" s="29">
        <f>'[1]79-84 dvojice'!D15</f>
        <v>219</v>
      </c>
      <c r="M27" s="29">
        <f>'[1]79-84 dvojice'!E15</f>
        <v>2</v>
      </c>
      <c r="N27" s="29">
        <f>'[1]79-84 dvojice'!F15</f>
        <v>611</v>
      </c>
      <c r="O27" s="30">
        <f t="shared" si="0"/>
        <v>773</v>
      </c>
      <c r="P27" s="31">
        <f t="shared" si="0"/>
        <v>410</v>
      </c>
      <c r="Q27" s="31">
        <f t="shared" si="0"/>
        <v>3</v>
      </c>
      <c r="R27" s="32">
        <f t="shared" si="0"/>
        <v>1183</v>
      </c>
      <c r="S27" s="34"/>
      <c r="T27" s="27"/>
      <c r="U27" s="28"/>
      <c r="V27" s="28"/>
      <c r="W27" s="28"/>
      <c r="X27" s="28"/>
      <c r="Y27" s="28"/>
      <c r="Z27" s="28"/>
      <c r="AA27" s="28"/>
    </row>
    <row r="28" spans="1:27" x14ac:dyDescent="0.25">
      <c r="A28" s="21" t="s">
        <v>58</v>
      </c>
      <c r="B28" s="49" t="str">
        <f>'[1]7-12 '!B20</f>
        <v>smíšené</v>
      </c>
      <c r="C28" s="49" t="str">
        <f>'[1]7-12 '!A24</f>
        <v>Péli Fridrich</v>
      </c>
      <c r="D28" s="49" t="s">
        <v>59</v>
      </c>
      <c r="E28" s="49">
        <f>'[1]7-12 '!C28</f>
        <v>386</v>
      </c>
      <c r="F28" s="49">
        <f>'[1]7-12 '!D28</f>
        <v>197</v>
      </c>
      <c r="G28" s="49">
        <f>'[1]7-12 '!E28</f>
        <v>5</v>
      </c>
      <c r="H28" s="49">
        <f>'[1]7-12 '!F28</f>
        <v>583</v>
      </c>
      <c r="I28" s="55" t="str">
        <f>'[1]7-12 '!A29</f>
        <v>Péli Lada</v>
      </c>
      <c r="J28" s="55" t="s">
        <v>59</v>
      </c>
      <c r="K28" s="49">
        <f>'[1]7-12 '!C33</f>
        <v>404</v>
      </c>
      <c r="L28" s="49">
        <f>'[1]7-12 '!D33</f>
        <v>192</v>
      </c>
      <c r="M28" s="49">
        <f>'[1]7-12 '!E33</f>
        <v>4</v>
      </c>
      <c r="N28" s="49">
        <f>'[1]7-12 '!F33</f>
        <v>596</v>
      </c>
      <c r="O28" s="50">
        <f t="shared" si="0"/>
        <v>790</v>
      </c>
      <c r="P28" s="51">
        <f t="shared" si="0"/>
        <v>389</v>
      </c>
      <c r="Q28" s="51">
        <f t="shared" si="0"/>
        <v>9</v>
      </c>
      <c r="R28" s="52">
        <f t="shared" si="0"/>
        <v>1179</v>
      </c>
      <c r="S28" s="53" t="s">
        <v>20</v>
      </c>
      <c r="T28" s="27"/>
      <c r="U28" s="28"/>
      <c r="V28" s="28"/>
      <c r="W28" s="28"/>
      <c r="X28" s="28"/>
      <c r="Y28" s="28"/>
      <c r="Z28" s="28"/>
      <c r="AA28" s="28"/>
    </row>
    <row r="29" spans="1:27" x14ac:dyDescent="0.25">
      <c r="A29" s="21" t="s">
        <v>60</v>
      </c>
      <c r="B29" s="56" t="str">
        <f>'[1]37-42 '!I2</f>
        <v>muži</v>
      </c>
      <c r="C29" s="56" t="str">
        <f>'[1]37-42 '!H6</f>
        <v>Vymazal Pavel</v>
      </c>
      <c r="D29" s="56" t="s">
        <v>61</v>
      </c>
      <c r="E29" s="56">
        <f>'[1]37-42 '!J10</f>
        <v>387</v>
      </c>
      <c r="F29" s="56">
        <f>'[1]37-42 '!K10</f>
        <v>170</v>
      </c>
      <c r="G29" s="56">
        <f>'[1]37-42 '!L10</f>
        <v>7</v>
      </c>
      <c r="H29" s="56">
        <f>'[1]37-42 '!M10</f>
        <v>557</v>
      </c>
      <c r="I29" s="56" t="str">
        <f>'[1]37-42 '!H11</f>
        <v>Souček Milan</v>
      </c>
      <c r="J29" s="56" t="s">
        <v>62</v>
      </c>
      <c r="K29" s="56">
        <f>'[1]37-42 '!J15</f>
        <v>396</v>
      </c>
      <c r="L29" s="56">
        <f>'[1]37-42 '!K15</f>
        <v>224</v>
      </c>
      <c r="M29" s="56">
        <f>'[1]37-42 '!L15</f>
        <v>0</v>
      </c>
      <c r="N29" s="56">
        <f>'[1]37-42 '!M15</f>
        <v>620</v>
      </c>
      <c r="O29" s="57">
        <f t="shared" si="0"/>
        <v>783</v>
      </c>
      <c r="P29" s="58">
        <f t="shared" si="0"/>
        <v>394</v>
      </c>
      <c r="Q29" s="58">
        <f t="shared" si="0"/>
        <v>7</v>
      </c>
      <c r="R29" s="59">
        <f t="shared" si="0"/>
        <v>1177</v>
      </c>
      <c r="S29" s="60" t="s">
        <v>20</v>
      </c>
      <c r="T29" s="27"/>
      <c r="U29" s="28"/>
      <c r="V29" s="28"/>
      <c r="W29" s="28"/>
      <c r="X29" s="28"/>
      <c r="Y29" s="28"/>
      <c r="Z29" s="28"/>
      <c r="AA29" s="28"/>
    </row>
    <row r="30" spans="1:27" x14ac:dyDescent="0.25">
      <c r="A30" s="21" t="s">
        <v>63</v>
      </c>
      <c r="B30" s="22" t="str">
        <f>'[1]49-54 '!B2</f>
        <v>muži</v>
      </c>
      <c r="C30" s="22" t="str">
        <f>'[1]49-54 '!A6</f>
        <v>Dvorský Petr</v>
      </c>
      <c r="D30" s="22" t="s">
        <v>49</v>
      </c>
      <c r="E30" s="22">
        <f>'[1]49-54 '!C10</f>
        <v>391</v>
      </c>
      <c r="F30" s="22">
        <f>'[1]49-54 '!D10</f>
        <v>157</v>
      </c>
      <c r="G30" s="22">
        <f>'[1]49-54 '!E10</f>
        <v>6</v>
      </c>
      <c r="H30" s="22">
        <f>'[1]49-54 '!F10</f>
        <v>548</v>
      </c>
      <c r="I30" s="22" t="str">
        <f>'[1]49-54 '!A11</f>
        <v>Pavič Martin</v>
      </c>
      <c r="J30" s="22" t="s">
        <v>49</v>
      </c>
      <c r="K30" s="22">
        <f>'[1]49-54 '!C15</f>
        <v>400</v>
      </c>
      <c r="L30" s="22">
        <f>'[1]49-54 '!D15</f>
        <v>228</v>
      </c>
      <c r="M30" s="22">
        <f>'[1]49-54 '!E15</f>
        <v>4</v>
      </c>
      <c r="N30" s="22">
        <f>'[1]49-54 '!F15</f>
        <v>628</v>
      </c>
      <c r="O30" s="23">
        <f t="shared" si="0"/>
        <v>791</v>
      </c>
      <c r="P30" s="24">
        <f t="shared" si="0"/>
        <v>385</v>
      </c>
      <c r="Q30" s="24">
        <f t="shared" si="0"/>
        <v>10</v>
      </c>
      <c r="R30" s="25">
        <f t="shared" si="0"/>
        <v>1176</v>
      </c>
      <c r="S30" s="26"/>
      <c r="T30" s="27"/>
      <c r="U30" s="28"/>
      <c r="V30" s="28"/>
      <c r="W30" s="28"/>
      <c r="X30" s="28"/>
      <c r="Y30" s="28"/>
    </row>
    <row r="31" spans="1:27" s="28" customFormat="1" x14ac:dyDescent="0.25">
      <c r="A31" s="21" t="s">
        <v>64</v>
      </c>
      <c r="B31" s="29" t="str">
        <f>'[1]1-6'!I38</f>
        <v>muži</v>
      </c>
      <c r="C31" s="29" t="str">
        <f>'[1]1-6'!H42</f>
        <v>Vymazal Milan</v>
      </c>
      <c r="D31" s="29" t="s">
        <v>16</v>
      </c>
      <c r="E31" s="29">
        <f>'[1]1-6'!J46</f>
        <v>359</v>
      </c>
      <c r="F31" s="29">
        <f>'[1]1-6'!K46</f>
        <v>183</v>
      </c>
      <c r="G31" s="29">
        <f>'[1]1-6'!L46</f>
        <v>6</v>
      </c>
      <c r="H31" s="29">
        <f>'[1]1-6'!M46</f>
        <v>542</v>
      </c>
      <c r="I31" s="29" t="str">
        <f>'[1]1-6'!H47</f>
        <v>Vymazal Jaroslav</v>
      </c>
      <c r="J31" s="29" t="s">
        <v>16</v>
      </c>
      <c r="K31" s="29">
        <f>'[1]1-6'!J51</f>
        <v>388</v>
      </c>
      <c r="L31" s="29">
        <f>'[1]1-6'!K51</f>
        <v>245</v>
      </c>
      <c r="M31" s="29">
        <f>'[1]1-6'!L51</f>
        <v>2</v>
      </c>
      <c r="N31" s="29">
        <f>'[1]1-6'!M51</f>
        <v>633</v>
      </c>
      <c r="O31" s="30">
        <f t="shared" si="0"/>
        <v>747</v>
      </c>
      <c r="P31" s="31">
        <f t="shared" si="0"/>
        <v>428</v>
      </c>
      <c r="Q31" s="31">
        <f t="shared" si="0"/>
        <v>8</v>
      </c>
      <c r="R31" s="32">
        <f t="shared" si="0"/>
        <v>1175</v>
      </c>
      <c r="S31" s="34"/>
      <c r="T31" s="27"/>
    </row>
    <row r="32" spans="1:27" s="28" customFormat="1" x14ac:dyDescent="0.25">
      <c r="A32" s="21" t="s">
        <v>65</v>
      </c>
      <c r="B32" s="29" t="str">
        <f>'[1]7-12 '!I38</f>
        <v>muži</v>
      </c>
      <c r="C32" s="29" t="str">
        <f>'[1]7-12 '!H42</f>
        <v>Olinger Marek</v>
      </c>
      <c r="D32" s="29" t="s">
        <v>24</v>
      </c>
      <c r="E32" s="29">
        <f>'[1]7-12 '!J46</f>
        <v>380</v>
      </c>
      <c r="F32" s="29">
        <f>'[1]7-12 '!K46</f>
        <v>215</v>
      </c>
      <c r="G32" s="29">
        <f>'[1]7-12 '!L46</f>
        <v>0</v>
      </c>
      <c r="H32" s="29">
        <f>'[1]7-12 '!M46</f>
        <v>595</v>
      </c>
      <c r="I32" s="29" t="str">
        <f>'[1]7-12 '!H47</f>
        <v>Michálek Jiří</v>
      </c>
      <c r="J32" s="29" t="s">
        <v>24</v>
      </c>
      <c r="K32" s="29">
        <f>'[1]7-12 '!J51</f>
        <v>387</v>
      </c>
      <c r="L32" s="29">
        <f>'[1]7-12 '!K51</f>
        <v>187</v>
      </c>
      <c r="M32" s="29">
        <f>'[1]7-12 '!L51</f>
        <v>6</v>
      </c>
      <c r="N32" s="29">
        <f>'[1]7-12 '!M51</f>
        <v>574</v>
      </c>
      <c r="O32" s="30">
        <f t="shared" si="0"/>
        <v>767</v>
      </c>
      <c r="P32" s="31">
        <f t="shared" si="0"/>
        <v>402</v>
      </c>
      <c r="Q32" s="31">
        <f t="shared" si="0"/>
        <v>6</v>
      </c>
      <c r="R32" s="32">
        <f t="shared" si="0"/>
        <v>1169</v>
      </c>
      <c r="S32" s="34"/>
      <c r="T32" s="27"/>
    </row>
    <row r="33" spans="1:25" s="28" customFormat="1" x14ac:dyDescent="0.25">
      <c r="A33" s="44" t="s">
        <v>66</v>
      </c>
      <c r="B33" s="49" t="str">
        <f>'[1]19-24 '!I2</f>
        <v>smíšené</v>
      </c>
      <c r="C33" s="49" t="str">
        <f>'[1]19-24 '!H6</f>
        <v>Hrubý Petr</v>
      </c>
      <c r="D33" s="49" t="s">
        <v>67</v>
      </c>
      <c r="E33" s="49">
        <f>'[1]19-24 '!J10</f>
        <v>405</v>
      </c>
      <c r="F33" s="49">
        <f>'[1]19-24 '!K10</f>
        <v>156</v>
      </c>
      <c r="G33" s="49">
        <f>'[1]19-24 '!L10</f>
        <v>8</v>
      </c>
      <c r="H33" s="49">
        <f>'[1]19-24 '!M10</f>
        <v>561</v>
      </c>
      <c r="I33" s="49" t="str">
        <f>'[1]19-24 '!H11</f>
        <v>Sailerová Anna</v>
      </c>
      <c r="J33" s="49" t="s">
        <v>68</v>
      </c>
      <c r="K33" s="49">
        <f>'[1]19-24 '!J15</f>
        <v>375</v>
      </c>
      <c r="L33" s="49">
        <f>'[1]19-24 '!K15</f>
        <v>223</v>
      </c>
      <c r="M33" s="49">
        <f>'[1]19-24 '!L15</f>
        <v>3</v>
      </c>
      <c r="N33" s="49">
        <f>'[1]19-24 '!M15</f>
        <v>598</v>
      </c>
      <c r="O33" s="50">
        <f t="shared" si="0"/>
        <v>780</v>
      </c>
      <c r="P33" s="51">
        <f t="shared" si="0"/>
        <v>379</v>
      </c>
      <c r="Q33" s="51">
        <f t="shared" si="0"/>
        <v>11</v>
      </c>
      <c r="R33" s="52">
        <f t="shared" si="0"/>
        <v>1159</v>
      </c>
      <c r="S33" s="53" t="s">
        <v>20</v>
      </c>
      <c r="V33" s="38"/>
      <c r="W33" s="38"/>
      <c r="X33" s="38"/>
      <c r="Y33" s="45"/>
    </row>
    <row r="34" spans="1:25" s="28" customFormat="1" x14ac:dyDescent="0.25">
      <c r="A34" s="44" t="s">
        <v>69</v>
      </c>
      <c r="B34" s="29" t="str">
        <f>'[1]19-24 '!B38</f>
        <v>smíšené</v>
      </c>
      <c r="C34" s="29" t="str">
        <f>'[1]19-24 '!A42</f>
        <v>Laga Michal</v>
      </c>
      <c r="D34" s="29" t="s">
        <v>70</v>
      </c>
      <c r="E34" s="29">
        <f>'[1]19-24 '!C46</f>
        <v>397</v>
      </c>
      <c r="F34" s="29">
        <f>'[1]19-24 '!D46</f>
        <v>185</v>
      </c>
      <c r="G34" s="29">
        <f>'[1]19-24 '!E46</f>
        <v>6</v>
      </c>
      <c r="H34" s="29">
        <f>'[1]19-24 '!F46</f>
        <v>582</v>
      </c>
      <c r="I34" s="29" t="str">
        <f>'[1]19-24 '!A47</f>
        <v>Fryštacká Kateřina</v>
      </c>
      <c r="J34" s="29" t="s">
        <v>71</v>
      </c>
      <c r="K34" s="29">
        <f>'[1]19-24 '!C51</f>
        <v>381</v>
      </c>
      <c r="L34" s="29">
        <f>'[1]19-24 '!D51</f>
        <v>193</v>
      </c>
      <c r="M34" s="29">
        <f>'[1]19-24 '!E51</f>
        <v>7</v>
      </c>
      <c r="N34" s="29">
        <f>'[1]19-24 '!F51</f>
        <v>574</v>
      </c>
      <c r="O34" s="30">
        <f t="shared" si="0"/>
        <v>778</v>
      </c>
      <c r="P34" s="31">
        <f t="shared" si="0"/>
        <v>378</v>
      </c>
      <c r="Q34" s="31">
        <f t="shared" si="0"/>
        <v>13</v>
      </c>
      <c r="R34" s="32">
        <f t="shared" si="0"/>
        <v>1156</v>
      </c>
      <c r="S34" s="34"/>
    </row>
    <row r="35" spans="1:25" s="28" customFormat="1" x14ac:dyDescent="0.25">
      <c r="A35" s="44" t="s">
        <v>72</v>
      </c>
      <c r="B35" s="49" t="str">
        <f>'[1]25-30 '!I20</f>
        <v>smíšené</v>
      </c>
      <c r="C35" s="49" t="str">
        <f>'[1]25-30 '!H24</f>
        <v>Kohlíček Pavel</v>
      </c>
      <c r="D35" s="49" t="s">
        <v>73</v>
      </c>
      <c r="E35" s="49">
        <f>'[1]25-30 '!J28</f>
        <v>385</v>
      </c>
      <c r="F35" s="49">
        <f>'[1]25-30 '!K28</f>
        <v>184</v>
      </c>
      <c r="G35" s="49">
        <f>'[1]25-30 '!L28</f>
        <v>7</v>
      </c>
      <c r="H35" s="49">
        <f>'[1]25-30 '!M28</f>
        <v>569</v>
      </c>
      <c r="I35" s="49" t="str">
        <f>'[1]25-30 '!H29</f>
        <v>Kohlíčková Lenka</v>
      </c>
      <c r="J35" s="49" t="s">
        <v>51</v>
      </c>
      <c r="K35" s="49">
        <f>'[1]25-30 '!J33</f>
        <v>398</v>
      </c>
      <c r="L35" s="49">
        <f>'[1]25-30 '!K33</f>
        <v>189</v>
      </c>
      <c r="M35" s="49">
        <f>'[1]25-30 '!L33</f>
        <v>4</v>
      </c>
      <c r="N35" s="49">
        <f>'[1]25-30 '!M33</f>
        <v>587</v>
      </c>
      <c r="O35" s="50">
        <f t="shared" si="0"/>
        <v>783</v>
      </c>
      <c r="P35" s="51">
        <f t="shared" si="0"/>
        <v>373</v>
      </c>
      <c r="Q35" s="51">
        <f t="shared" si="0"/>
        <v>11</v>
      </c>
      <c r="R35" s="52">
        <f t="shared" si="0"/>
        <v>1156</v>
      </c>
      <c r="S35" s="53" t="s">
        <v>20</v>
      </c>
    </row>
    <row r="36" spans="1:25" s="28" customFormat="1" x14ac:dyDescent="0.25">
      <c r="A36" s="44" t="s">
        <v>74</v>
      </c>
      <c r="B36" s="22" t="str">
        <f>'[1]49-54 '!I38</f>
        <v>muži</v>
      </c>
      <c r="C36" s="22" t="str">
        <f>'[1]49-54 '!H42</f>
        <v>Čamek Jiří</v>
      </c>
      <c r="D36" s="22" t="s">
        <v>75</v>
      </c>
      <c r="E36" s="22">
        <f>'[1]49-54 '!J46</f>
        <v>374</v>
      </c>
      <c r="F36" s="22">
        <f>'[1]49-54 '!K46</f>
        <v>216</v>
      </c>
      <c r="G36" s="22">
        <f>'[1]49-54 '!L46</f>
        <v>3</v>
      </c>
      <c r="H36" s="22">
        <f>'[1]49-54 '!M46</f>
        <v>590</v>
      </c>
      <c r="I36" s="22" t="str">
        <f>'[1]49-54 '!H47</f>
        <v>Sigmund Miroslav</v>
      </c>
      <c r="J36" s="22" t="s">
        <v>75</v>
      </c>
      <c r="K36" s="22">
        <f>'[1]49-54 '!J51</f>
        <v>381</v>
      </c>
      <c r="L36" s="22">
        <f>'[1]49-54 '!K51</f>
        <v>178</v>
      </c>
      <c r="M36" s="22">
        <f>'[1]49-54 '!L51</f>
        <v>3</v>
      </c>
      <c r="N36" s="22">
        <f>'[1]49-54 '!M51</f>
        <v>559</v>
      </c>
      <c r="O36" s="23">
        <f t="shared" si="0"/>
        <v>755</v>
      </c>
      <c r="P36" s="24">
        <f t="shared" si="0"/>
        <v>394</v>
      </c>
      <c r="Q36" s="24">
        <f t="shared" si="0"/>
        <v>6</v>
      </c>
      <c r="R36" s="25">
        <f t="shared" si="0"/>
        <v>1149</v>
      </c>
      <c r="S36" s="26"/>
    </row>
    <row r="37" spans="1:25" s="28" customFormat="1" x14ac:dyDescent="0.25">
      <c r="A37" s="44" t="s">
        <v>76</v>
      </c>
      <c r="B37" s="56" t="str">
        <f>'[1]67-72 '!I2</f>
        <v>muži</v>
      </c>
      <c r="C37" s="56" t="str">
        <f>'[1]67-72 '!H6</f>
        <v>Sedlář Martin</v>
      </c>
      <c r="D37" s="56" t="s">
        <v>16</v>
      </c>
      <c r="E37" s="56">
        <f>'[1]67-72 '!J10</f>
        <v>408</v>
      </c>
      <c r="F37" s="56">
        <f>'[1]67-72 '!K10</f>
        <v>177</v>
      </c>
      <c r="G37" s="56">
        <f>'[1]67-72 '!L10</f>
        <v>7</v>
      </c>
      <c r="H37" s="56">
        <f>'[1]67-72 '!M10</f>
        <v>585</v>
      </c>
      <c r="I37" s="56" t="str">
        <f>'[1]67-72 '!H11</f>
        <v>Sedlář Jaroslav</v>
      </c>
      <c r="J37" s="56" t="s">
        <v>16</v>
      </c>
      <c r="K37" s="56">
        <f>'[1]67-72 '!J15</f>
        <v>387</v>
      </c>
      <c r="L37" s="56">
        <f>'[1]67-72 '!K15</f>
        <v>177</v>
      </c>
      <c r="M37" s="56">
        <f>'[1]67-72 '!L15</f>
        <v>9</v>
      </c>
      <c r="N37" s="56">
        <f>'[1]67-72 '!M15</f>
        <v>564</v>
      </c>
      <c r="O37" s="57">
        <f t="shared" si="0"/>
        <v>795</v>
      </c>
      <c r="P37" s="58">
        <f t="shared" si="0"/>
        <v>354</v>
      </c>
      <c r="Q37" s="58">
        <f t="shared" si="0"/>
        <v>16</v>
      </c>
      <c r="R37" s="59">
        <f t="shared" si="0"/>
        <v>1149</v>
      </c>
      <c r="S37" s="60" t="s">
        <v>20</v>
      </c>
    </row>
    <row r="38" spans="1:25" s="28" customFormat="1" x14ac:dyDescent="0.25">
      <c r="A38" s="44" t="s">
        <v>77</v>
      </c>
      <c r="B38" s="29" t="str">
        <f>'[1]7-12 '!B38</f>
        <v>muži</v>
      </c>
      <c r="C38" s="29" t="str">
        <f>'[1]7-12 '!A42</f>
        <v>Dendis Štefan</v>
      </c>
      <c r="D38" s="29" t="s">
        <v>59</v>
      </c>
      <c r="E38" s="29">
        <f>'[1]7-12 '!C46</f>
        <v>361</v>
      </c>
      <c r="F38" s="29">
        <f>'[1]7-12 '!D46</f>
        <v>160</v>
      </c>
      <c r="G38" s="29">
        <f>'[1]7-12 '!E46</f>
        <v>16</v>
      </c>
      <c r="H38" s="29">
        <f>'[1]7-12 '!F46</f>
        <v>521</v>
      </c>
      <c r="I38" s="29" t="str">
        <f>'[1]7-12 '!A47</f>
        <v>Kuttler Petr</v>
      </c>
      <c r="J38" s="29" t="s">
        <v>59</v>
      </c>
      <c r="K38" s="29">
        <f>'[1]7-12 '!C51</f>
        <v>396</v>
      </c>
      <c r="L38" s="29">
        <f>'[1]7-12 '!D51</f>
        <v>230</v>
      </c>
      <c r="M38" s="29">
        <f>'[1]7-12 '!E51</f>
        <v>1</v>
      </c>
      <c r="N38" s="29">
        <f>'[1]7-12 '!F51</f>
        <v>626</v>
      </c>
      <c r="O38" s="30">
        <f t="shared" ref="O38:R69" si="1">E38+K38</f>
        <v>757</v>
      </c>
      <c r="P38" s="31">
        <f t="shared" si="1"/>
        <v>390</v>
      </c>
      <c r="Q38" s="31">
        <f t="shared" si="1"/>
        <v>17</v>
      </c>
      <c r="R38" s="32">
        <f t="shared" si="1"/>
        <v>1147</v>
      </c>
      <c r="S38" s="34"/>
    </row>
    <row r="39" spans="1:25" s="28" customFormat="1" x14ac:dyDescent="0.25">
      <c r="A39" s="44" t="s">
        <v>78</v>
      </c>
      <c r="B39" s="22" t="str">
        <f>'[1]61-66 '!B2</f>
        <v>muži</v>
      </c>
      <c r="C39" s="22" t="str">
        <f>'[1]61-66 '!A6</f>
        <v>Tezzele Jaroslav</v>
      </c>
      <c r="D39" s="22" t="s">
        <v>79</v>
      </c>
      <c r="E39" s="22">
        <f>'[1]61-66 '!C10</f>
        <v>369</v>
      </c>
      <c r="F39" s="22">
        <f>'[1]61-66 '!D10</f>
        <v>218</v>
      </c>
      <c r="G39" s="22">
        <f>'[1]61-66 '!E10</f>
        <v>2</v>
      </c>
      <c r="H39" s="22">
        <f>'[1]61-66 '!F10</f>
        <v>587</v>
      </c>
      <c r="I39" s="22" t="str">
        <f>'[1]61-66 '!A11</f>
        <v>Davidík Michal</v>
      </c>
      <c r="J39" s="22" t="s">
        <v>79</v>
      </c>
      <c r="K39" s="22">
        <f>'[1]61-66 '!C15</f>
        <v>359</v>
      </c>
      <c r="L39" s="22">
        <f>'[1]61-66 '!D15</f>
        <v>201</v>
      </c>
      <c r="M39" s="22">
        <f>'[1]61-66 '!E15</f>
        <v>4</v>
      </c>
      <c r="N39" s="22">
        <f>'[1]61-66 '!F15</f>
        <v>560</v>
      </c>
      <c r="O39" s="23">
        <f t="shared" si="1"/>
        <v>728</v>
      </c>
      <c r="P39" s="24">
        <f t="shared" si="1"/>
        <v>419</v>
      </c>
      <c r="Q39" s="24">
        <f t="shared" si="1"/>
        <v>6</v>
      </c>
      <c r="R39" s="25">
        <f t="shared" si="1"/>
        <v>1147</v>
      </c>
      <c r="S39" s="26"/>
    </row>
    <row r="40" spans="1:25" s="28" customFormat="1" x14ac:dyDescent="0.25">
      <c r="A40" s="44" t="s">
        <v>80</v>
      </c>
      <c r="B40" s="49" t="str">
        <f>'[1]55-60 '!I2</f>
        <v>smíšené</v>
      </c>
      <c r="C40" s="49" t="str">
        <f>'[1]55-60 '!H6</f>
        <v>Smrčková Růžena</v>
      </c>
      <c r="D40" s="49" t="s">
        <v>16</v>
      </c>
      <c r="E40" s="49">
        <f>'[1]55-60 '!J10</f>
        <v>399</v>
      </c>
      <c r="F40" s="49">
        <f>'[1]55-60 '!K10</f>
        <v>211</v>
      </c>
      <c r="G40" s="49">
        <f>'[1]55-60 '!L10</f>
        <v>4</v>
      </c>
      <c r="H40" s="49">
        <f>'[1]55-60 '!M10</f>
        <v>610</v>
      </c>
      <c r="I40" s="49" t="str">
        <f>'[1]55-60 '!H11</f>
        <v>Smrčka Miroslav</v>
      </c>
      <c r="J40" s="49" t="s">
        <v>16</v>
      </c>
      <c r="K40" s="49">
        <f>'[1]55-60 '!J15</f>
        <v>376</v>
      </c>
      <c r="L40" s="49">
        <f>'[1]55-60 '!K15</f>
        <v>158</v>
      </c>
      <c r="M40" s="49">
        <f>'[1]55-60 '!L15</f>
        <v>4</v>
      </c>
      <c r="N40" s="49">
        <f>'[1]55-60 '!M15</f>
        <v>534</v>
      </c>
      <c r="O40" s="50">
        <f t="shared" si="1"/>
        <v>775</v>
      </c>
      <c r="P40" s="51">
        <f t="shared" si="1"/>
        <v>369</v>
      </c>
      <c r="Q40" s="51">
        <f t="shared" si="1"/>
        <v>8</v>
      </c>
      <c r="R40" s="52">
        <f t="shared" si="1"/>
        <v>1144</v>
      </c>
      <c r="S40" s="53" t="s">
        <v>20</v>
      </c>
    </row>
    <row r="41" spans="1:25" s="28" customFormat="1" x14ac:dyDescent="0.25">
      <c r="A41" s="44" t="s">
        <v>81</v>
      </c>
      <c r="B41" s="61" t="str">
        <f>'[1]67-72 '!B2</f>
        <v>ženy</v>
      </c>
      <c r="C41" s="61" t="str">
        <f>'[1]67-72 '!A6</f>
        <v>Pavelková Monika</v>
      </c>
      <c r="D41" s="61" t="s">
        <v>37</v>
      </c>
      <c r="E41" s="61">
        <f>'[1]67-72 '!C10</f>
        <v>387</v>
      </c>
      <c r="F41" s="61">
        <f>'[1]67-72 '!D10</f>
        <v>175</v>
      </c>
      <c r="G41" s="61">
        <f>'[1]67-72 '!E10</f>
        <v>8</v>
      </c>
      <c r="H41" s="61">
        <f>'[1]67-72 '!F10</f>
        <v>562</v>
      </c>
      <c r="I41" s="61" t="str">
        <f>'[1]67-72 '!A11</f>
        <v>Pytlíková Kateřina</v>
      </c>
      <c r="J41" s="61" t="s">
        <v>37</v>
      </c>
      <c r="K41" s="61">
        <f>'[1]67-72 '!C15</f>
        <v>400</v>
      </c>
      <c r="L41" s="61">
        <f>'[1]67-72 '!D15</f>
        <v>181</v>
      </c>
      <c r="M41" s="61">
        <f>'[1]67-72 '!E15</f>
        <v>3</v>
      </c>
      <c r="N41" s="61">
        <f>'[1]67-72 '!F15</f>
        <v>581</v>
      </c>
      <c r="O41" s="62">
        <f t="shared" si="1"/>
        <v>787</v>
      </c>
      <c r="P41" s="63">
        <f t="shared" si="1"/>
        <v>356</v>
      </c>
      <c r="Q41" s="63">
        <f t="shared" si="1"/>
        <v>11</v>
      </c>
      <c r="R41" s="64">
        <f t="shared" si="1"/>
        <v>1143</v>
      </c>
      <c r="S41" s="65" t="s">
        <v>20</v>
      </c>
    </row>
    <row r="42" spans="1:25" s="28" customFormat="1" x14ac:dyDescent="0.25">
      <c r="A42" s="44" t="s">
        <v>82</v>
      </c>
      <c r="B42" s="49" t="str">
        <f>'[1]49-54 '!I20</f>
        <v>smíšené</v>
      </c>
      <c r="C42" s="49" t="str">
        <f>'[1]49-54 '!H24</f>
        <v>Ovšáková Veronika</v>
      </c>
      <c r="D42" s="49" t="s">
        <v>49</v>
      </c>
      <c r="E42" s="49">
        <f>'[1]49-54 '!J28</f>
        <v>389</v>
      </c>
      <c r="F42" s="49">
        <f>'[1]49-54 '!K28</f>
        <v>171</v>
      </c>
      <c r="G42" s="49">
        <f>'[1]49-54 '!L28</f>
        <v>6</v>
      </c>
      <c r="H42" s="49">
        <f>'[1]49-54 '!M28</f>
        <v>560</v>
      </c>
      <c r="I42" s="49" t="str">
        <f>'[1]49-54 '!H29</f>
        <v>Gajdičiar Ondřej</v>
      </c>
      <c r="J42" s="49" t="s">
        <v>49</v>
      </c>
      <c r="K42" s="49">
        <f>'[1]49-54 '!J33</f>
        <v>372</v>
      </c>
      <c r="L42" s="49">
        <f>'[1]49-54 '!K33</f>
        <v>207</v>
      </c>
      <c r="M42" s="49">
        <f>'[1]49-54 '!L33</f>
        <v>4</v>
      </c>
      <c r="N42" s="49">
        <f>'[1]49-54 '!M33</f>
        <v>579</v>
      </c>
      <c r="O42" s="50">
        <f t="shared" si="1"/>
        <v>761</v>
      </c>
      <c r="P42" s="51">
        <f t="shared" si="1"/>
        <v>378</v>
      </c>
      <c r="Q42" s="51">
        <f t="shared" si="1"/>
        <v>10</v>
      </c>
      <c r="R42" s="52">
        <f t="shared" si="1"/>
        <v>1139</v>
      </c>
      <c r="S42" s="53" t="s">
        <v>20</v>
      </c>
    </row>
    <row r="43" spans="1:25" s="28" customFormat="1" x14ac:dyDescent="0.25">
      <c r="A43" s="44" t="s">
        <v>83</v>
      </c>
      <c r="B43" s="22" t="str">
        <f>'[1]73-78 '!I38</f>
        <v>muži</v>
      </c>
      <c r="C43" s="22" t="str">
        <f>'[1]73-78 '!H42</f>
        <v>Blaha Radek</v>
      </c>
      <c r="D43" s="22" t="s">
        <v>57</v>
      </c>
      <c r="E43" s="22">
        <f>'[1]73-78 '!J46</f>
        <v>389</v>
      </c>
      <c r="F43" s="22">
        <f>'[1]73-78 '!K46</f>
        <v>203</v>
      </c>
      <c r="G43" s="22">
        <f>'[1]73-78 '!L46</f>
        <v>6</v>
      </c>
      <c r="H43" s="22">
        <f>'[1]73-78 '!M46</f>
        <v>592</v>
      </c>
      <c r="I43" s="22" t="str">
        <f>'[1]73-78 '!H47</f>
        <v>Ingr Marek</v>
      </c>
      <c r="J43" s="22" t="s">
        <v>57</v>
      </c>
      <c r="K43" s="22">
        <f>'[1]73-78 '!J51</f>
        <v>386</v>
      </c>
      <c r="L43" s="22">
        <f>'[1]73-78 '!K51</f>
        <v>159</v>
      </c>
      <c r="M43" s="22">
        <f>'[1]73-78 '!L51</f>
        <v>8</v>
      </c>
      <c r="N43" s="22">
        <f>'[1]73-78 '!M51</f>
        <v>545</v>
      </c>
      <c r="O43" s="23">
        <f t="shared" si="1"/>
        <v>775</v>
      </c>
      <c r="P43" s="24">
        <f t="shared" si="1"/>
        <v>362</v>
      </c>
      <c r="Q43" s="24">
        <f t="shared" si="1"/>
        <v>14</v>
      </c>
      <c r="R43" s="25">
        <f t="shared" si="1"/>
        <v>1137</v>
      </c>
      <c r="S43" s="26"/>
    </row>
    <row r="44" spans="1:25" s="28" customFormat="1" ht="15.75" customHeight="1" x14ac:dyDescent="0.25">
      <c r="A44" s="44" t="s">
        <v>84</v>
      </c>
      <c r="B44" s="22" t="str">
        <f>'[1]49-54 '!B38</f>
        <v>muži</v>
      </c>
      <c r="C44" s="22" t="str">
        <f>'[1]49-54 '!A42</f>
        <v>Talášek Miroslav</v>
      </c>
      <c r="D44" s="22" t="s">
        <v>75</v>
      </c>
      <c r="E44" s="22">
        <f>'[1]49-54 '!C46</f>
        <v>381</v>
      </c>
      <c r="F44" s="22">
        <f>'[1]49-54 '!D46</f>
        <v>195</v>
      </c>
      <c r="G44" s="22">
        <f>'[1]49-54 '!E46</f>
        <v>5</v>
      </c>
      <c r="H44" s="22">
        <f>'[1]49-54 '!F46</f>
        <v>576</v>
      </c>
      <c r="I44" s="22" t="str">
        <f>'[1]49-54 '!A47</f>
        <v>Fiala Jiří</v>
      </c>
      <c r="J44" s="22" t="s">
        <v>75</v>
      </c>
      <c r="K44" s="22">
        <f>'[1]49-54 '!C51</f>
        <v>381</v>
      </c>
      <c r="L44" s="22">
        <f>'[1]49-54 '!D51</f>
        <v>179</v>
      </c>
      <c r="M44" s="22">
        <f>'[1]49-54 '!E51</f>
        <v>6</v>
      </c>
      <c r="N44" s="22">
        <f>'[1]49-54 '!F51</f>
        <v>560</v>
      </c>
      <c r="O44" s="23">
        <f t="shared" si="1"/>
        <v>762</v>
      </c>
      <c r="P44" s="24">
        <f t="shared" si="1"/>
        <v>374</v>
      </c>
      <c r="Q44" s="24">
        <f t="shared" si="1"/>
        <v>11</v>
      </c>
      <c r="R44" s="25">
        <f t="shared" si="1"/>
        <v>1136</v>
      </c>
      <c r="S44" s="26"/>
    </row>
    <row r="45" spans="1:25" s="28" customFormat="1" ht="15" customHeight="1" x14ac:dyDescent="0.25">
      <c r="A45" s="44" t="s">
        <v>85</v>
      </c>
      <c r="B45" s="22" t="str">
        <f>'[1]55-60 '!I38</f>
        <v>muži</v>
      </c>
      <c r="C45" s="22" t="str">
        <f>'[1]55-60 '!H42</f>
        <v>Sedlář Jaroslav</v>
      </c>
      <c r="D45" s="22" t="s">
        <v>16</v>
      </c>
      <c r="E45" s="22">
        <f>'[1]55-60 '!J46</f>
        <v>362</v>
      </c>
      <c r="F45" s="22">
        <f>'[1]55-60 '!K46</f>
        <v>199</v>
      </c>
      <c r="G45" s="22">
        <f>'[1]55-60 '!L46</f>
        <v>5</v>
      </c>
      <c r="H45" s="22">
        <f>'[1]55-60 '!M46</f>
        <v>561</v>
      </c>
      <c r="I45" s="22" t="str">
        <f>'[1]55-60 '!H47</f>
        <v>Martinů Jiří</v>
      </c>
      <c r="J45" s="22" t="s">
        <v>86</v>
      </c>
      <c r="K45" s="22">
        <f>'[1]55-60 '!J51</f>
        <v>380</v>
      </c>
      <c r="L45" s="22">
        <f>'[1]55-60 '!K51</f>
        <v>194</v>
      </c>
      <c r="M45" s="22">
        <f>'[1]55-60 '!L51</f>
        <v>3</v>
      </c>
      <c r="N45" s="22">
        <f>'[1]55-60 '!M51</f>
        <v>574</v>
      </c>
      <c r="O45" s="23">
        <f t="shared" si="1"/>
        <v>742</v>
      </c>
      <c r="P45" s="24">
        <f t="shared" si="1"/>
        <v>393</v>
      </c>
      <c r="Q45" s="24">
        <f t="shared" si="1"/>
        <v>8</v>
      </c>
      <c r="R45" s="25">
        <f t="shared" si="1"/>
        <v>1135</v>
      </c>
      <c r="S45" s="26"/>
    </row>
    <row r="46" spans="1:25" s="28" customFormat="1" x14ac:dyDescent="0.25">
      <c r="A46" s="44" t="s">
        <v>87</v>
      </c>
      <c r="B46" s="49" t="str">
        <f>'[1]19-24 '!I38</f>
        <v>smíšené</v>
      </c>
      <c r="C46" s="49" t="str">
        <f>'[1]19-24 '!H42</f>
        <v>Čuřík Radim</v>
      </c>
      <c r="D46" s="49" t="s">
        <v>88</v>
      </c>
      <c r="E46" s="49">
        <f>'[1]19-24 '!J46</f>
        <v>367</v>
      </c>
      <c r="F46" s="49">
        <f>'[1]19-24 '!K46</f>
        <v>172</v>
      </c>
      <c r="G46" s="49">
        <f>'[1]19-24 '!L46</f>
        <v>4</v>
      </c>
      <c r="H46" s="49">
        <f>'[1]19-24 '!M46</f>
        <v>539</v>
      </c>
      <c r="I46" s="49" t="str">
        <f>'[1]19-24 '!H47</f>
        <v>Niklová Monika</v>
      </c>
      <c r="J46" s="49" t="s">
        <v>88</v>
      </c>
      <c r="K46" s="49">
        <f>'[1]19-24 '!J51</f>
        <v>396</v>
      </c>
      <c r="L46" s="49">
        <f>'[1]19-24 '!K51</f>
        <v>198</v>
      </c>
      <c r="M46" s="49">
        <f>'[1]19-24 '!L51</f>
        <v>2</v>
      </c>
      <c r="N46" s="49">
        <f>'[1]19-24 '!M51</f>
        <v>594</v>
      </c>
      <c r="O46" s="50">
        <f t="shared" si="1"/>
        <v>763</v>
      </c>
      <c r="P46" s="51">
        <f t="shared" si="1"/>
        <v>370</v>
      </c>
      <c r="Q46" s="51">
        <f t="shared" si="1"/>
        <v>6</v>
      </c>
      <c r="R46" s="52">
        <f t="shared" si="1"/>
        <v>1133</v>
      </c>
      <c r="S46" s="53" t="s">
        <v>20</v>
      </c>
    </row>
    <row r="47" spans="1:25" s="28" customFormat="1" x14ac:dyDescent="0.25">
      <c r="A47" s="44" t="s">
        <v>89</v>
      </c>
      <c r="B47" s="61" t="str">
        <f>'[1]7-12 '!B2</f>
        <v>ženy</v>
      </c>
      <c r="C47" s="66" t="str">
        <f>'[1]7-12 '!A6</f>
        <v>Bagári Michaela</v>
      </c>
      <c r="D47" s="66" t="s">
        <v>90</v>
      </c>
      <c r="E47" s="61">
        <f>'[1]7-12 '!C10</f>
        <v>377</v>
      </c>
      <c r="F47" s="61">
        <f>'[1]7-12 '!D10</f>
        <v>222</v>
      </c>
      <c r="G47" s="61">
        <f>'[1]7-12 '!E10</f>
        <v>2</v>
      </c>
      <c r="H47" s="61">
        <f>'[1]7-12 '!F10</f>
        <v>599</v>
      </c>
      <c r="I47" s="61" t="str">
        <f>'[1]7-12 '!A11</f>
        <v>Beňová Michaela</v>
      </c>
      <c r="J47" s="61" t="s">
        <v>37</v>
      </c>
      <c r="K47" s="61">
        <f>'[1]7-12 '!C15</f>
        <v>363</v>
      </c>
      <c r="L47" s="61">
        <f>'[1]7-12 '!D15</f>
        <v>170</v>
      </c>
      <c r="M47" s="61">
        <f>'[1]7-12 '!E15</f>
        <v>6</v>
      </c>
      <c r="N47" s="61">
        <f>'[1]7-12 '!F15</f>
        <v>533</v>
      </c>
      <c r="O47" s="62">
        <f t="shared" si="1"/>
        <v>740</v>
      </c>
      <c r="P47" s="63">
        <f t="shared" si="1"/>
        <v>392</v>
      </c>
      <c r="Q47" s="63">
        <f t="shared" si="1"/>
        <v>8</v>
      </c>
      <c r="R47" s="64">
        <f t="shared" si="1"/>
        <v>1132</v>
      </c>
      <c r="S47" s="65" t="s">
        <v>20</v>
      </c>
    </row>
    <row r="48" spans="1:25" s="28" customFormat="1" x14ac:dyDescent="0.25">
      <c r="A48" s="44" t="s">
        <v>91</v>
      </c>
      <c r="B48" s="29" t="str">
        <f>'[1]1-6'!I2</f>
        <v>muži</v>
      </c>
      <c r="C48" s="29" t="str">
        <f>'[1]1-6'!H6</f>
        <v>Rolc Ladislav</v>
      </c>
      <c r="D48" s="29" t="s">
        <v>44</v>
      </c>
      <c r="E48" s="29">
        <f>'[1]1-6'!J10</f>
        <v>410</v>
      </c>
      <c r="F48" s="29">
        <f>'[1]1-6'!K10</f>
        <v>186</v>
      </c>
      <c r="G48" s="29">
        <f>'[1]1-6'!L10</f>
        <v>8</v>
      </c>
      <c r="H48" s="29">
        <f>'[1]1-6'!M10</f>
        <v>596</v>
      </c>
      <c r="I48" s="29" t="str">
        <f>'[1]1-6'!H11</f>
        <v>Šaršaň Michal</v>
      </c>
      <c r="J48" s="29" t="s">
        <v>44</v>
      </c>
      <c r="K48" s="29">
        <f>'[1]1-6'!J15</f>
        <v>394</v>
      </c>
      <c r="L48" s="29">
        <f>'[1]1-6'!K15</f>
        <v>140</v>
      </c>
      <c r="M48" s="29">
        <f>'[1]1-6'!L15</f>
        <v>11</v>
      </c>
      <c r="N48" s="29">
        <f>'[1]1-6'!M15</f>
        <v>534</v>
      </c>
      <c r="O48" s="30">
        <f t="shared" si="1"/>
        <v>804</v>
      </c>
      <c r="P48" s="31">
        <f t="shared" si="1"/>
        <v>326</v>
      </c>
      <c r="Q48" s="31">
        <f t="shared" si="1"/>
        <v>19</v>
      </c>
      <c r="R48" s="32">
        <f t="shared" si="1"/>
        <v>1130</v>
      </c>
      <c r="S48" s="34"/>
    </row>
    <row r="49" spans="1:19" s="28" customFormat="1" x14ac:dyDescent="0.25">
      <c r="A49" s="44" t="s">
        <v>92</v>
      </c>
      <c r="B49" s="22" t="str">
        <f>'[1]37-42 '!B38</f>
        <v>muži</v>
      </c>
      <c r="C49" s="22" t="str">
        <f>'[1]37-42 '!A42</f>
        <v>Hendrych Jiří</v>
      </c>
      <c r="D49" s="22" t="s">
        <v>93</v>
      </c>
      <c r="E49" s="22">
        <f>'[1]37-42 '!C46</f>
        <v>372</v>
      </c>
      <c r="F49" s="22">
        <f>'[1]37-42 '!D46</f>
        <v>213</v>
      </c>
      <c r="G49" s="22">
        <f>'[1]37-42 '!E46</f>
        <v>9</v>
      </c>
      <c r="H49" s="22">
        <f>'[1]37-42 '!F46</f>
        <v>585</v>
      </c>
      <c r="I49" s="22" t="str">
        <f>'[1]37-42 '!A47</f>
        <v>Černý Zdeněk</v>
      </c>
      <c r="J49" s="22" t="s">
        <v>93</v>
      </c>
      <c r="K49" s="22">
        <f>'[1]37-42 '!C51</f>
        <v>370</v>
      </c>
      <c r="L49" s="22">
        <f>'[1]37-42 '!D51</f>
        <v>174</v>
      </c>
      <c r="M49" s="22">
        <f>'[1]37-42 '!E51</f>
        <v>5</v>
      </c>
      <c r="N49" s="22">
        <f>'[1]37-42 '!F51</f>
        <v>544</v>
      </c>
      <c r="O49" s="23">
        <f t="shared" si="1"/>
        <v>742</v>
      </c>
      <c r="P49" s="24">
        <f t="shared" si="1"/>
        <v>387</v>
      </c>
      <c r="Q49" s="24">
        <f t="shared" si="1"/>
        <v>14</v>
      </c>
      <c r="R49" s="25">
        <f t="shared" si="1"/>
        <v>1129</v>
      </c>
      <c r="S49" s="26"/>
    </row>
    <row r="50" spans="1:19" x14ac:dyDescent="0.25">
      <c r="A50" s="44" t="s">
        <v>94</v>
      </c>
      <c r="B50" s="56" t="str">
        <f>'[1]7-12 '!I20</f>
        <v>muži</v>
      </c>
      <c r="C50" s="56" t="str">
        <f>'[1]7-12 '!H24</f>
        <v>Kohutek Aleš</v>
      </c>
      <c r="D50" s="56" t="s">
        <v>59</v>
      </c>
      <c r="E50" s="56">
        <f>'[1]7-12 '!J28</f>
        <v>395</v>
      </c>
      <c r="F50" s="56">
        <f>'[1]7-12 '!K28</f>
        <v>202</v>
      </c>
      <c r="G50" s="56">
        <f>'[1]7-12 '!L28</f>
        <v>6</v>
      </c>
      <c r="H50" s="56">
        <f>'[1]7-12 '!M28</f>
        <v>597</v>
      </c>
      <c r="I50" s="56" t="str">
        <f>'[1]7-12 '!H29</f>
        <v>Nitka Karol</v>
      </c>
      <c r="J50" s="56" t="s">
        <v>59</v>
      </c>
      <c r="K50" s="56">
        <f>'[1]7-12 '!J33</f>
        <v>371</v>
      </c>
      <c r="L50" s="56">
        <f>'[1]7-12 '!K33</f>
        <v>159</v>
      </c>
      <c r="M50" s="56">
        <f>'[1]7-12 '!L33</f>
        <v>9</v>
      </c>
      <c r="N50" s="56">
        <f>'[1]7-12 '!M33</f>
        <v>530</v>
      </c>
      <c r="O50" s="57">
        <f t="shared" si="1"/>
        <v>766</v>
      </c>
      <c r="P50" s="58">
        <f t="shared" si="1"/>
        <v>361</v>
      </c>
      <c r="Q50" s="58">
        <f t="shared" si="1"/>
        <v>15</v>
      </c>
      <c r="R50" s="59">
        <f t="shared" si="1"/>
        <v>1127</v>
      </c>
      <c r="S50" s="60" t="s">
        <v>20</v>
      </c>
    </row>
    <row r="51" spans="1:19" x14ac:dyDescent="0.25">
      <c r="A51" s="44" t="s">
        <v>95</v>
      </c>
      <c r="B51" s="56" t="str">
        <f>'[1]25-30 '!B38</f>
        <v>muži</v>
      </c>
      <c r="C51" s="56" t="str">
        <f>'[1]25-30 '!A42</f>
        <v>Biolek Rostislav</v>
      </c>
      <c r="D51" s="56" t="s">
        <v>16</v>
      </c>
      <c r="E51" s="56">
        <f>'[1]25-30 '!C46</f>
        <v>395</v>
      </c>
      <c r="F51" s="56">
        <f>'[1]25-30 '!D46</f>
        <v>194</v>
      </c>
      <c r="G51" s="56">
        <f>'[1]25-30 '!E46</f>
        <v>2</v>
      </c>
      <c r="H51" s="56">
        <f>'[1]25-30 '!F46</f>
        <v>589</v>
      </c>
      <c r="I51" s="56" t="str">
        <f>'[1]25-30 '!A47</f>
        <v>Kaňák René</v>
      </c>
      <c r="J51" s="56" t="s">
        <v>16</v>
      </c>
      <c r="K51" s="56">
        <f>'[1]25-30 '!C51</f>
        <v>386</v>
      </c>
      <c r="L51" s="56">
        <f>'[1]25-30 '!D51</f>
        <v>152</v>
      </c>
      <c r="M51" s="56">
        <f>'[1]25-30 '!E51</f>
        <v>5</v>
      </c>
      <c r="N51" s="56">
        <f>'[1]25-30 '!F51</f>
        <v>538</v>
      </c>
      <c r="O51" s="57">
        <f t="shared" si="1"/>
        <v>781</v>
      </c>
      <c r="P51" s="58">
        <f t="shared" si="1"/>
        <v>346</v>
      </c>
      <c r="Q51" s="58">
        <f t="shared" si="1"/>
        <v>7</v>
      </c>
      <c r="R51" s="59">
        <f t="shared" si="1"/>
        <v>1127</v>
      </c>
      <c r="S51" s="60" t="s">
        <v>20</v>
      </c>
    </row>
    <row r="52" spans="1:19" x14ac:dyDescent="0.25">
      <c r="A52" s="44" t="s">
        <v>96</v>
      </c>
      <c r="B52" s="22" t="str">
        <f>'[1]43-48 '!I20</f>
        <v>muži</v>
      </c>
      <c r="C52" s="22" t="str">
        <f>'[1]43-48 '!H24</f>
        <v>Heinisch Pavel</v>
      </c>
      <c r="D52" s="22" t="s">
        <v>16</v>
      </c>
      <c r="E52" s="22">
        <f>'[1]43-48 '!J28</f>
        <v>382</v>
      </c>
      <c r="F52" s="22">
        <f>'[1]43-48 '!K28</f>
        <v>187</v>
      </c>
      <c r="G52" s="22">
        <f>'[1]43-48 '!L28</f>
        <v>4</v>
      </c>
      <c r="H52" s="22">
        <f>'[1]43-48 '!M28</f>
        <v>569</v>
      </c>
      <c r="I52" s="22" t="str">
        <f>'[1]43-48 '!H29</f>
        <v>Vymazal Milan</v>
      </c>
      <c r="J52" s="22" t="s">
        <v>16</v>
      </c>
      <c r="K52" s="22">
        <f>'[1]43-48 '!J33</f>
        <v>380</v>
      </c>
      <c r="L52" s="22">
        <f>'[1]43-48 '!K33</f>
        <v>176</v>
      </c>
      <c r="M52" s="22">
        <f>'[1]43-48 '!L33</f>
        <v>5</v>
      </c>
      <c r="N52" s="22">
        <f>'[1]43-48 '!M33</f>
        <v>556</v>
      </c>
      <c r="O52" s="23">
        <f t="shared" si="1"/>
        <v>762</v>
      </c>
      <c r="P52" s="24">
        <f t="shared" si="1"/>
        <v>363</v>
      </c>
      <c r="Q52" s="24">
        <f t="shared" si="1"/>
        <v>9</v>
      </c>
      <c r="R52" s="25">
        <f t="shared" si="1"/>
        <v>1125</v>
      </c>
      <c r="S52" s="26"/>
    </row>
    <row r="53" spans="1:19" x14ac:dyDescent="0.25">
      <c r="A53" s="44" t="s">
        <v>97</v>
      </c>
      <c r="B53" s="22" t="str">
        <f>'[1]43-48 '!B20</f>
        <v>muži</v>
      </c>
      <c r="C53" s="22" t="str">
        <f>'[1]43-48 '!A24</f>
        <v>Černý Zdeněk</v>
      </c>
      <c r="D53" s="22" t="s">
        <v>93</v>
      </c>
      <c r="E53" s="22">
        <f>'[1]43-48 '!C28</f>
        <v>384</v>
      </c>
      <c r="F53" s="22">
        <f>'[1]43-48 '!D28</f>
        <v>186</v>
      </c>
      <c r="G53" s="22">
        <f>'[1]43-48 '!E28</f>
        <v>6</v>
      </c>
      <c r="H53" s="22">
        <f>'[1]43-48 '!F28</f>
        <v>570</v>
      </c>
      <c r="I53" s="22" t="str">
        <f>'[1]43-48 '!A29</f>
        <v>Hendrych Jiří</v>
      </c>
      <c r="J53" s="22" t="s">
        <v>93</v>
      </c>
      <c r="K53" s="22">
        <f>'[1]43-48 '!C33</f>
        <v>342</v>
      </c>
      <c r="L53" s="22">
        <f>'[1]43-48 '!D33</f>
        <v>206</v>
      </c>
      <c r="M53" s="22">
        <f>'[1]43-48 '!E33</f>
        <v>7</v>
      </c>
      <c r="N53" s="22">
        <f>'[1]43-48 '!F33</f>
        <v>548</v>
      </c>
      <c r="O53" s="23">
        <f t="shared" si="1"/>
        <v>726</v>
      </c>
      <c r="P53" s="24">
        <f t="shared" si="1"/>
        <v>392</v>
      </c>
      <c r="Q53" s="24">
        <f t="shared" si="1"/>
        <v>13</v>
      </c>
      <c r="R53" s="25">
        <f t="shared" si="1"/>
        <v>1118</v>
      </c>
      <c r="S53" s="26"/>
    </row>
    <row r="54" spans="1:19" x14ac:dyDescent="0.25">
      <c r="A54" s="44" t="s">
        <v>98</v>
      </c>
      <c r="B54" s="49" t="str">
        <f>'[1]67-72 '!B38</f>
        <v>smíšené</v>
      </c>
      <c r="C54" s="49" t="str">
        <f>'[1]67-72 '!A42</f>
        <v>Pavelková Monika</v>
      </c>
      <c r="D54" s="49" t="s">
        <v>37</v>
      </c>
      <c r="E54" s="49">
        <f>'[1]67-72 '!C46</f>
        <v>370</v>
      </c>
      <c r="F54" s="49">
        <f>'[1]67-72 '!D46</f>
        <v>206</v>
      </c>
      <c r="G54" s="49">
        <f>'[1]67-72 '!E46</f>
        <v>2</v>
      </c>
      <c r="H54" s="49">
        <f>'[1]67-72 '!F46</f>
        <v>576</v>
      </c>
      <c r="I54" s="49" t="str">
        <f>'[1]67-72 '!A47</f>
        <v>Pavelka Petr</v>
      </c>
      <c r="J54" s="49" t="s">
        <v>37</v>
      </c>
      <c r="K54" s="49">
        <f>'[1]67-72 '!C51</f>
        <v>377</v>
      </c>
      <c r="L54" s="49">
        <f>'[1]67-72 '!D51</f>
        <v>165</v>
      </c>
      <c r="M54" s="49">
        <f>'[1]67-72 '!E51</f>
        <v>3</v>
      </c>
      <c r="N54" s="49">
        <f>'[1]67-72 '!F51</f>
        <v>542</v>
      </c>
      <c r="O54" s="50">
        <f t="shared" si="1"/>
        <v>747</v>
      </c>
      <c r="P54" s="51">
        <f t="shared" si="1"/>
        <v>371</v>
      </c>
      <c r="Q54" s="51">
        <f t="shared" si="1"/>
        <v>5</v>
      </c>
      <c r="R54" s="52">
        <f t="shared" si="1"/>
        <v>1118</v>
      </c>
      <c r="S54" s="53" t="s">
        <v>20</v>
      </c>
    </row>
    <row r="55" spans="1:19" x14ac:dyDescent="0.25">
      <c r="A55" s="44" t="s">
        <v>99</v>
      </c>
      <c r="B55" s="22" t="str">
        <f>'[1]61-66 '!B20</f>
        <v>smíšené</v>
      </c>
      <c r="C55" s="22" t="str">
        <f>'[1]61-66 '!A24</f>
        <v>Šístek Petr</v>
      </c>
      <c r="D55" s="22" t="s">
        <v>55</v>
      </c>
      <c r="E55" s="22">
        <f>'[1]61-66 '!C28</f>
        <v>393</v>
      </c>
      <c r="F55" s="22">
        <f>'[1]61-66 '!D28</f>
        <v>196</v>
      </c>
      <c r="G55" s="22">
        <f>'[1]61-66 '!E28</f>
        <v>3</v>
      </c>
      <c r="H55" s="22">
        <f>'[1]61-66 '!F28</f>
        <v>589</v>
      </c>
      <c r="I55" s="22" t="str">
        <f>'[1]61-66 '!A29</f>
        <v>Šístková Jarmila</v>
      </c>
      <c r="J55" s="22" t="s">
        <v>55</v>
      </c>
      <c r="K55" s="22">
        <f>'[1]61-66 '!C33</f>
        <v>370</v>
      </c>
      <c r="L55" s="22">
        <f>'[1]61-66 '!D33</f>
        <v>158</v>
      </c>
      <c r="M55" s="22">
        <f>'[1]61-66 '!E33</f>
        <v>9</v>
      </c>
      <c r="N55" s="22">
        <f>'[1]61-66 '!F33</f>
        <v>528</v>
      </c>
      <c r="O55" s="23">
        <f t="shared" si="1"/>
        <v>763</v>
      </c>
      <c r="P55" s="24">
        <f t="shared" si="1"/>
        <v>354</v>
      </c>
      <c r="Q55" s="24">
        <f t="shared" si="1"/>
        <v>12</v>
      </c>
      <c r="R55" s="25">
        <f t="shared" si="1"/>
        <v>1117</v>
      </c>
      <c r="S55" s="26"/>
    </row>
    <row r="56" spans="1:19" x14ac:dyDescent="0.25">
      <c r="A56" s="44" t="s">
        <v>100</v>
      </c>
      <c r="B56" s="61" t="str">
        <f>'[1]13-18 '!B20</f>
        <v>ženy</v>
      </c>
      <c r="C56" s="61" t="str">
        <f>'[1]13-18 '!A24</f>
        <v>Smrčková Růžena</v>
      </c>
      <c r="D56" s="61" t="s">
        <v>16</v>
      </c>
      <c r="E56" s="61">
        <f>'[1]13-18 '!C28</f>
        <v>391</v>
      </c>
      <c r="F56" s="61">
        <f>'[1]13-18 '!D28</f>
        <v>213</v>
      </c>
      <c r="G56" s="61">
        <f>'[1]13-18 '!E28</f>
        <v>2</v>
      </c>
      <c r="H56" s="61">
        <f>'[1]13-18 '!F28</f>
        <v>604</v>
      </c>
      <c r="I56" s="61" t="str">
        <f>'[1]13-18 '!A29</f>
        <v>Dobešová Marie</v>
      </c>
      <c r="J56" s="61" t="s">
        <v>53</v>
      </c>
      <c r="K56" s="61">
        <f>'[1]13-18 '!C33</f>
        <v>355</v>
      </c>
      <c r="L56" s="61">
        <f>'[1]13-18 '!D33</f>
        <v>150</v>
      </c>
      <c r="M56" s="61">
        <f>'[1]13-18 '!E33</f>
        <v>15</v>
      </c>
      <c r="N56" s="61">
        <f>'[1]13-18 '!F33</f>
        <v>505</v>
      </c>
      <c r="O56" s="62">
        <f t="shared" si="1"/>
        <v>746</v>
      </c>
      <c r="P56" s="63">
        <f t="shared" si="1"/>
        <v>363</v>
      </c>
      <c r="Q56" s="63">
        <f t="shared" si="1"/>
        <v>17</v>
      </c>
      <c r="R56" s="64">
        <f t="shared" si="1"/>
        <v>1109</v>
      </c>
      <c r="S56" s="65" t="s">
        <v>20</v>
      </c>
    </row>
    <row r="57" spans="1:19" x14ac:dyDescent="0.25">
      <c r="A57" s="44" t="s">
        <v>101</v>
      </c>
      <c r="B57" s="29" t="str">
        <f>'[1]25-30 '!I2</f>
        <v>muži</v>
      </c>
      <c r="C57" s="29" t="str">
        <f>'[1]25-30 '!H6</f>
        <v>Vala Miroslav</v>
      </c>
      <c r="D57" s="29" t="s">
        <v>102</v>
      </c>
      <c r="E57" s="29">
        <f>'[1]25-30 '!J10</f>
        <v>382</v>
      </c>
      <c r="F57" s="29">
        <f>'[1]25-30 '!K10</f>
        <v>158</v>
      </c>
      <c r="G57" s="29">
        <f>'[1]25-30 '!L10</f>
        <v>10</v>
      </c>
      <c r="H57" s="29">
        <f>'[1]25-30 '!M10</f>
        <v>540</v>
      </c>
      <c r="I57" s="29" t="str">
        <f>'[1]25-30 '!H11</f>
        <v>Fárek Jiří</v>
      </c>
      <c r="J57" s="29" t="s">
        <v>102</v>
      </c>
      <c r="K57" s="29">
        <f>'[1]25-30 '!J15</f>
        <v>375</v>
      </c>
      <c r="L57" s="29">
        <f>'[1]25-30 '!K15</f>
        <v>191</v>
      </c>
      <c r="M57" s="29">
        <f>'[1]25-30 '!L15</f>
        <v>7</v>
      </c>
      <c r="N57" s="29">
        <f>'[1]25-30 '!M15</f>
        <v>566</v>
      </c>
      <c r="O57" s="30">
        <f t="shared" si="1"/>
        <v>757</v>
      </c>
      <c r="P57" s="31">
        <f t="shared" si="1"/>
        <v>349</v>
      </c>
      <c r="Q57" s="31">
        <f t="shared" si="1"/>
        <v>17</v>
      </c>
      <c r="R57" s="32">
        <f t="shared" si="1"/>
        <v>1106</v>
      </c>
      <c r="S57" s="34"/>
    </row>
    <row r="58" spans="1:19" x14ac:dyDescent="0.25">
      <c r="A58" s="44" t="s">
        <v>103</v>
      </c>
      <c r="B58" s="29" t="str">
        <f>'[1]1-6'!B20</f>
        <v>muži</v>
      </c>
      <c r="C58" s="29" t="str">
        <f>'[1]1-6'!A24</f>
        <v>Frait Pavel</v>
      </c>
      <c r="D58" s="29" t="s">
        <v>44</v>
      </c>
      <c r="E58" s="29">
        <f>'[1]1-6'!C28</f>
        <v>365</v>
      </c>
      <c r="F58" s="29">
        <f>'[1]1-6'!D28</f>
        <v>191</v>
      </c>
      <c r="G58" s="29">
        <f>'[1]1-6'!E28</f>
        <v>4</v>
      </c>
      <c r="H58" s="29">
        <f>'[1]1-6'!F28</f>
        <v>556</v>
      </c>
      <c r="I58" s="29" t="str">
        <f>'[1]1-6'!A29</f>
        <v>Procházka Václav</v>
      </c>
      <c r="J58" s="29" t="s">
        <v>44</v>
      </c>
      <c r="K58" s="29">
        <f>'[1]1-6'!C33</f>
        <v>371</v>
      </c>
      <c r="L58" s="29">
        <f>'[1]1-6'!D33</f>
        <v>176</v>
      </c>
      <c r="M58" s="29">
        <f>'[1]1-6'!E33</f>
        <v>7</v>
      </c>
      <c r="N58" s="29">
        <f>'[1]1-6'!F33</f>
        <v>547</v>
      </c>
      <c r="O58" s="30">
        <f t="shared" si="1"/>
        <v>736</v>
      </c>
      <c r="P58" s="31">
        <f t="shared" si="1"/>
        <v>367</v>
      </c>
      <c r="Q58" s="31">
        <f t="shared" si="1"/>
        <v>11</v>
      </c>
      <c r="R58" s="32">
        <f t="shared" si="1"/>
        <v>1103</v>
      </c>
      <c r="S58" s="34"/>
    </row>
    <row r="59" spans="1:19" x14ac:dyDescent="0.25">
      <c r="A59" s="44" t="s">
        <v>104</v>
      </c>
      <c r="B59" s="49" t="str">
        <f>'[1]19-24 '!B2</f>
        <v>smíšené</v>
      </c>
      <c r="C59" s="49" t="str">
        <f>'[1]19-24 '!A6</f>
        <v>Kašpar Jiří</v>
      </c>
      <c r="D59" s="49" t="s">
        <v>105</v>
      </c>
      <c r="E59" s="49">
        <f>'[1]19-24 '!C10</f>
        <v>368</v>
      </c>
      <c r="F59" s="49">
        <f>'[1]19-24 '!D10</f>
        <v>154</v>
      </c>
      <c r="G59" s="49">
        <f>'[1]19-24 '!E10</f>
        <v>8</v>
      </c>
      <c r="H59" s="49">
        <f>'[1]19-24 '!F10</f>
        <v>522</v>
      </c>
      <c r="I59" s="55" t="str">
        <f>'[1]19-24 '!A11</f>
        <v>Sedláčková Irini</v>
      </c>
      <c r="J59" s="55" t="s">
        <v>68</v>
      </c>
      <c r="K59" s="49">
        <f>'[1]19-24 '!C15</f>
        <v>391</v>
      </c>
      <c r="L59" s="55">
        <f>'[1]19-24 '!D15</f>
        <v>190</v>
      </c>
      <c r="M59" s="55">
        <f>'[1]19-24 '!E15</f>
        <v>5</v>
      </c>
      <c r="N59" s="49">
        <f>'[1]19-24 '!F15</f>
        <v>581</v>
      </c>
      <c r="O59" s="50">
        <f t="shared" si="1"/>
        <v>759</v>
      </c>
      <c r="P59" s="51">
        <f t="shared" si="1"/>
        <v>344</v>
      </c>
      <c r="Q59" s="51">
        <f t="shared" si="1"/>
        <v>13</v>
      </c>
      <c r="R59" s="52">
        <f t="shared" si="1"/>
        <v>1103</v>
      </c>
      <c r="S59" s="53" t="s">
        <v>20</v>
      </c>
    </row>
    <row r="60" spans="1:19" x14ac:dyDescent="0.25">
      <c r="A60" s="44" t="s">
        <v>106</v>
      </c>
      <c r="B60" s="56" t="str">
        <f>'[1]13-18 '!B38</f>
        <v>muži</v>
      </c>
      <c r="C60" s="56" t="str">
        <f>'[1]13-18 '!A42</f>
        <v>Plachý Pavel</v>
      </c>
      <c r="D60" s="56" t="s">
        <v>107</v>
      </c>
      <c r="E60" s="56">
        <f>'[1]13-18 '!C46</f>
        <v>401</v>
      </c>
      <c r="F60" s="56">
        <f>'[1]13-18 '!D46</f>
        <v>164</v>
      </c>
      <c r="G60" s="56">
        <f>'[1]13-18 '!E46</f>
        <v>7</v>
      </c>
      <c r="H60" s="56">
        <f>'[1]13-18 '!F46</f>
        <v>565</v>
      </c>
      <c r="I60" s="56" t="str">
        <f>'[1]13-18 '!A47</f>
        <v>Pleticha Jaroslav</v>
      </c>
      <c r="J60" s="56" t="s">
        <v>73</v>
      </c>
      <c r="K60" s="56">
        <f>'[1]13-18 '!C51</f>
        <v>388</v>
      </c>
      <c r="L60" s="56">
        <f>'[1]13-18 '!D51</f>
        <v>145</v>
      </c>
      <c r="M60" s="56">
        <f>'[1]13-18 '!E51</f>
        <v>13</v>
      </c>
      <c r="N60" s="56">
        <f>'[1]13-18 '!F51</f>
        <v>533</v>
      </c>
      <c r="O60" s="57">
        <f t="shared" si="1"/>
        <v>789</v>
      </c>
      <c r="P60" s="58">
        <f t="shared" si="1"/>
        <v>309</v>
      </c>
      <c r="Q60" s="58">
        <f t="shared" si="1"/>
        <v>20</v>
      </c>
      <c r="R60" s="59">
        <f t="shared" si="1"/>
        <v>1098</v>
      </c>
      <c r="S60" s="60" t="s">
        <v>20</v>
      </c>
    </row>
    <row r="61" spans="1:19" x14ac:dyDescent="0.25">
      <c r="A61" s="44" t="s">
        <v>108</v>
      </c>
      <c r="B61" s="56" t="str">
        <f>'[1]37-42 '!B20</f>
        <v>muži</v>
      </c>
      <c r="C61" s="56" t="str">
        <f>'[1]37-42 '!A24</f>
        <v>Stárek Vojtěch</v>
      </c>
      <c r="D61" s="56" t="s">
        <v>109</v>
      </c>
      <c r="E61" s="56">
        <f>'[1]37-42 '!C28</f>
        <v>372</v>
      </c>
      <c r="F61" s="56">
        <f>'[1]37-42 '!D28</f>
        <v>156</v>
      </c>
      <c r="G61" s="56">
        <f>'[1]37-42 '!E28</f>
        <v>7</v>
      </c>
      <c r="H61" s="56">
        <f>'[1]37-42 '!F28</f>
        <v>528</v>
      </c>
      <c r="I61" s="56" t="str">
        <f>'[1]37-42 '!A29</f>
        <v>Novák David</v>
      </c>
      <c r="J61" s="56" t="s">
        <v>109</v>
      </c>
      <c r="K61" s="56">
        <f>'[1]37-42 '!C33</f>
        <v>406</v>
      </c>
      <c r="L61" s="56">
        <f>'[1]37-42 '!D33</f>
        <v>157</v>
      </c>
      <c r="M61" s="56">
        <f>'[1]37-42 '!E33</f>
        <v>2</v>
      </c>
      <c r="N61" s="56">
        <f>'[1]37-42 '!F33</f>
        <v>563</v>
      </c>
      <c r="O61" s="57">
        <f t="shared" si="1"/>
        <v>778</v>
      </c>
      <c r="P61" s="58">
        <f t="shared" si="1"/>
        <v>313</v>
      </c>
      <c r="Q61" s="58">
        <f t="shared" si="1"/>
        <v>9</v>
      </c>
      <c r="R61" s="59">
        <f t="shared" si="1"/>
        <v>1091</v>
      </c>
      <c r="S61" s="60" t="s">
        <v>20</v>
      </c>
    </row>
    <row r="62" spans="1:19" x14ac:dyDescent="0.25">
      <c r="A62" s="44" t="s">
        <v>110</v>
      </c>
      <c r="B62" s="22" t="str">
        <f>'[1]73-78 '!B20</f>
        <v>muži</v>
      </c>
      <c r="C62" s="22" t="str">
        <f>'[1]73-78 '!A24</f>
        <v>Janalík Richard</v>
      </c>
      <c r="D62" s="22" t="s">
        <v>111</v>
      </c>
      <c r="E62" s="22">
        <f>'[1]73-78 '!C28</f>
        <v>383</v>
      </c>
      <c r="F62" s="22">
        <f>'[1]73-78 '!D28</f>
        <v>131</v>
      </c>
      <c r="G62" s="22">
        <f>'[1]73-78 '!E28</f>
        <v>14</v>
      </c>
      <c r="H62" s="22">
        <f>'[1]73-78 '!F28</f>
        <v>514</v>
      </c>
      <c r="I62" s="22" t="str">
        <f>'[1]73-78 '!A29</f>
        <v>Janalík Tomáš</v>
      </c>
      <c r="J62" s="22" t="s">
        <v>111</v>
      </c>
      <c r="K62" s="22">
        <f>'[1]73-78 '!C33</f>
        <v>376</v>
      </c>
      <c r="L62" s="22">
        <f>'[1]73-78 '!D33</f>
        <v>195</v>
      </c>
      <c r="M62" s="22">
        <f>'[1]73-78 '!E33</f>
        <v>4</v>
      </c>
      <c r="N62" s="22">
        <f>'[1]73-78 '!F33</f>
        <v>571</v>
      </c>
      <c r="O62" s="23">
        <f t="shared" si="1"/>
        <v>759</v>
      </c>
      <c r="P62" s="24">
        <f t="shared" si="1"/>
        <v>326</v>
      </c>
      <c r="Q62" s="24">
        <f t="shared" si="1"/>
        <v>18</v>
      </c>
      <c r="R62" s="25">
        <f t="shared" si="1"/>
        <v>1085</v>
      </c>
      <c r="S62" s="26"/>
    </row>
    <row r="63" spans="1:19" x14ac:dyDescent="0.25">
      <c r="A63" s="44" t="s">
        <v>112</v>
      </c>
      <c r="B63" s="56" t="str">
        <f>'[1]37-42 '!I20</f>
        <v>muži</v>
      </c>
      <c r="C63" s="56" t="str">
        <f>'[1]37-42 '!H24</f>
        <v>Brahovec Michal</v>
      </c>
      <c r="D63" s="56" t="s">
        <v>109</v>
      </c>
      <c r="E63" s="56">
        <f>'[1]37-42 '!J28</f>
        <v>395</v>
      </c>
      <c r="F63" s="56">
        <f>'[1]37-42 '!K28</f>
        <v>177</v>
      </c>
      <c r="G63" s="56">
        <f>'[1]37-42 '!L28</f>
        <v>7</v>
      </c>
      <c r="H63" s="56">
        <f>'[1]37-42 '!M28</f>
        <v>572</v>
      </c>
      <c r="I63" s="56" t="str">
        <f>'[1]37-42 '!H29</f>
        <v>Malkovský Martin</v>
      </c>
      <c r="J63" s="56" t="s">
        <v>109</v>
      </c>
      <c r="K63" s="56">
        <f>'[1]37-42 '!J33</f>
        <v>351</v>
      </c>
      <c r="L63" s="56">
        <f>'[1]37-42 '!K33</f>
        <v>161</v>
      </c>
      <c r="M63" s="56">
        <f>'[1]37-42 '!L33</f>
        <v>7</v>
      </c>
      <c r="N63" s="56">
        <f>'[1]37-42 '!M33</f>
        <v>512</v>
      </c>
      <c r="O63" s="57">
        <f t="shared" si="1"/>
        <v>746</v>
      </c>
      <c r="P63" s="58">
        <f t="shared" si="1"/>
        <v>338</v>
      </c>
      <c r="Q63" s="58">
        <f t="shared" si="1"/>
        <v>14</v>
      </c>
      <c r="R63" s="59">
        <f t="shared" si="1"/>
        <v>1084</v>
      </c>
      <c r="S63" s="60" t="s">
        <v>20</v>
      </c>
    </row>
    <row r="64" spans="1:19" x14ac:dyDescent="0.25">
      <c r="A64" s="44" t="s">
        <v>113</v>
      </c>
      <c r="B64" s="22" t="str">
        <f>'[1]49-54 '!B20</f>
        <v>smíšené</v>
      </c>
      <c r="C64" s="22" t="str">
        <f>'[1]49-54 '!A24</f>
        <v>Frydrychová Jana</v>
      </c>
      <c r="D64" s="22" t="s">
        <v>49</v>
      </c>
      <c r="E64" s="22">
        <f>'[1]49-54 '!C28</f>
        <v>356</v>
      </c>
      <c r="F64" s="22">
        <f>'[1]49-54 '!D28</f>
        <v>174</v>
      </c>
      <c r="G64" s="22">
        <f>'[1]49-54 '!E28</f>
        <v>5</v>
      </c>
      <c r="H64" s="22">
        <f>'[1]49-54 '!F28</f>
        <v>530</v>
      </c>
      <c r="I64" s="22" t="str">
        <f>'[1]49-54 '!A29</f>
        <v>Pavič Michal</v>
      </c>
      <c r="J64" s="22" t="s">
        <v>49</v>
      </c>
      <c r="K64" s="22">
        <f>'[1]49-54 '!C33</f>
        <v>380</v>
      </c>
      <c r="L64" s="22">
        <f>'[1]49-54 '!D33</f>
        <v>174</v>
      </c>
      <c r="M64" s="22">
        <f>'[1]49-54 '!E33</f>
        <v>3</v>
      </c>
      <c r="N64" s="22">
        <f>'[1]49-54 '!F33</f>
        <v>554</v>
      </c>
      <c r="O64" s="23">
        <f t="shared" si="1"/>
        <v>736</v>
      </c>
      <c r="P64" s="24">
        <f t="shared" si="1"/>
        <v>348</v>
      </c>
      <c r="Q64" s="24">
        <f t="shared" si="1"/>
        <v>8</v>
      </c>
      <c r="R64" s="25">
        <f t="shared" si="1"/>
        <v>1084</v>
      </c>
      <c r="S64" s="26"/>
    </row>
    <row r="65" spans="1:19" x14ac:dyDescent="0.25">
      <c r="A65" s="44" t="s">
        <v>114</v>
      </c>
      <c r="B65" s="29" t="str">
        <f>'[1]25-30 '!B2</f>
        <v>smíšené</v>
      </c>
      <c r="C65" s="29" t="str">
        <f>'[1]25-30 '!A6</f>
        <v>Smejkalová Jaromíra</v>
      </c>
      <c r="D65" s="29" t="s">
        <v>102</v>
      </c>
      <c r="E65" s="29">
        <f>'[1]25-30 '!C10</f>
        <v>370</v>
      </c>
      <c r="F65" s="29">
        <f>'[1]25-30 '!D10</f>
        <v>192</v>
      </c>
      <c r="G65" s="29">
        <f>'[1]25-30 '!E10</f>
        <v>8</v>
      </c>
      <c r="H65" s="29">
        <f>'[1]25-30 '!F10</f>
        <v>562</v>
      </c>
      <c r="I65" s="29" t="str">
        <f>'[1]25-30 '!A11</f>
        <v>Smejkal Michal</v>
      </c>
      <c r="J65" s="29" t="s">
        <v>102</v>
      </c>
      <c r="K65" s="29">
        <f>'[1]25-30 '!C15</f>
        <v>376</v>
      </c>
      <c r="L65" s="29">
        <f>'[1]25-30 '!D15</f>
        <v>143</v>
      </c>
      <c r="M65" s="29">
        <f>'[1]25-30 '!E15</f>
        <v>15</v>
      </c>
      <c r="N65" s="29">
        <f>'[1]25-30 '!F15</f>
        <v>519</v>
      </c>
      <c r="O65" s="30">
        <f t="shared" si="1"/>
        <v>746</v>
      </c>
      <c r="P65" s="31">
        <f t="shared" si="1"/>
        <v>335</v>
      </c>
      <c r="Q65" s="31">
        <f t="shared" si="1"/>
        <v>23</v>
      </c>
      <c r="R65" s="32">
        <f t="shared" si="1"/>
        <v>1081</v>
      </c>
      <c r="S65" s="34"/>
    </row>
    <row r="66" spans="1:19" x14ac:dyDescent="0.25">
      <c r="A66" s="44" t="s">
        <v>115</v>
      </c>
      <c r="B66" s="22" t="str">
        <f>'[1]43-48 '!I2</f>
        <v>muži</v>
      </c>
      <c r="C66" s="22" t="str">
        <f>'[1]43-48 '!H6</f>
        <v>Hendrych Jakub</v>
      </c>
      <c r="D66" s="22" t="s">
        <v>93</v>
      </c>
      <c r="E66" s="22">
        <f>'[1]43-48 '!J10</f>
        <v>370</v>
      </c>
      <c r="F66" s="22">
        <f>'[1]43-48 '!K10</f>
        <v>133</v>
      </c>
      <c r="G66" s="22">
        <f>'[1]43-48 '!L10</f>
        <v>13</v>
      </c>
      <c r="H66" s="22">
        <f>'[1]43-48 '!M10</f>
        <v>503</v>
      </c>
      <c r="I66" s="22" t="str">
        <f>'[1]43-48 '!H11</f>
        <v>Hendrych Jaromír</v>
      </c>
      <c r="J66" s="22" t="s">
        <v>93</v>
      </c>
      <c r="K66" s="22">
        <f>'[1]43-48 '!J15</f>
        <v>372</v>
      </c>
      <c r="L66" s="22">
        <f>'[1]43-48 '!K15</f>
        <v>195</v>
      </c>
      <c r="M66" s="22">
        <f>'[1]43-48 '!L15</f>
        <v>4</v>
      </c>
      <c r="N66" s="22">
        <f>'[1]43-48 '!M15</f>
        <v>567</v>
      </c>
      <c r="O66" s="23">
        <f t="shared" si="1"/>
        <v>742</v>
      </c>
      <c r="P66" s="24">
        <f t="shared" si="1"/>
        <v>328</v>
      </c>
      <c r="Q66" s="24">
        <f t="shared" si="1"/>
        <v>17</v>
      </c>
      <c r="R66" s="25">
        <f t="shared" si="1"/>
        <v>1070</v>
      </c>
      <c r="S66" s="26"/>
    </row>
    <row r="67" spans="1:19" x14ac:dyDescent="0.25">
      <c r="A67" s="44" t="s">
        <v>116</v>
      </c>
      <c r="B67" s="49" t="str">
        <f>'[1]55-60 '!B2</f>
        <v>smíšené</v>
      </c>
      <c r="C67" s="49" t="str">
        <f>'[1]55-60 '!A6</f>
        <v>Ledwoň Martin</v>
      </c>
      <c r="D67" s="49" t="s">
        <v>117</v>
      </c>
      <c r="E67" s="49">
        <f>'[1]55-60 '!C10</f>
        <v>356</v>
      </c>
      <c r="F67" s="49">
        <f>'[1]55-60 '!D10</f>
        <v>151</v>
      </c>
      <c r="G67" s="49">
        <f>'[1]55-60 '!E10</f>
        <v>14</v>
      </c>
      <c r="H67" s="49">
        <f>'[1]55-60 '!F10</f>
        <v>507</v>
      </c>
      <c r="I67" s="49" t="str">
        <f>'[1]55-60 '!A11</f>
        <v>Ledwoňová Kamila</v>
      </c>
      <c r="J67" s="49" t="s">
        <v>117</v>
      </c>
      <c r="K67" s="49">
        <f>'[1]55-60 '!C15</f>
        <v>376</v>
      </c>
      <c r="L67" s="49">
        <f>'[1]55-60 '!D15</f>
        <v>187</v>
      </c>
      <c r="M67" s="49">
        <f>'[1]55-60 '!E15</f>
        <v>8</v>
      </c>
      <c r="N67" s="49">
        <f>'[1]55-60 '!F15</f>
        <v>563</v>
      </c>
      <c r="O67" s="50">
        <f t="shared" si="1"/>
        <v>732</v>
      </c>
      <c r="P67" s="51">
        <f t="shared" si="1"/>
        <v>338</v>
      </c>
      <c r="Q67" s="51">
        <f t="shared" si="1"/>
        <v>22</v>
      </c>
      <c r="R67" s="52">
        <f t="shared" si="1"/>
        <v>1070</v>
      </c>
      <c r="S67" s="53" t="s">
        <v>20</v>
      </c>
    </row>
    <row r="68" spans="1:19" x14ac:dyDescent="0.25">
      <c r="A68" s="44" t="s">
        <v>118</v>
      </c>
      <c r="B68" s="22" t="str">
        <f>'[1]55-60 '!B20</f>
        <v>muži</v>
      </c>
      <c r="C68" s="22" t="str">
        <f>'[1]55-60 '!A24</f>
        <v>Kaňák René</v>
      </c>
      <c r="D68" s="22" t="s">
        <v>16</v>
      </c>
      <c r="E68" s="22">
        <f>'[1]55-60 '!C28</f>
        <v>364</v>
      </c>
      <c r="F68" s="22">
        <f>'[1]55-60 '!D28</f>
        <v>169</v>
      </c>
      <c r="G68" s="22">
        <f>'[1]55-60 '!E28</f>
        <v>11</v>
      </c>
      <c r="H68" s="22">
        <f>'[1]55-60 '!F28</f>
        <v>533</v>
      </c>
      <c r="I68" s="22" t="str">
        <f>'[1]55-60 '!A29</f>
        <v>Hainisch Pavel</v>
      </c>
      <c r="J68" s="22" t="s">
        <v>16</v>
      </c>
      <c r="K68" s="22">
        <f>'[1]55-60 '!C33</f>
        <v>359</v>
      </c>
      <c r="L68" s="22">
        <f>'[1]55-60 '!D33</f>
        <v>177</v>
      </c>
      <c r="M68" s="22">
        <f>'[1]55-60 '!E33</f>
        <v>5</v>
      </c>
      <c r="N68" s="22">
        <f>'[1]55-60 '!F33</f>
        <v>536</v>
      </c>
      <c r="O68" s="23">
        <f t="shared" si="1"/>
        <v>723</v>
      </c>
      <c r="P68" s="24">
        <f t="shared" si="1"/>
        <v>346</v>
      </c>
      <c r="Q68" s="24">
        <f t="shared" si="1"/>
        <v>16</v>
      </c>
      <c r="R68" s="25">
        <f t="shared" si="1"/>
        <v>1069</v>
      </c>
      <c r="S68" s="26"/>
    </row>
    <row r="69" spans="1:19" x14ac:dyDescent="0.25">
      <c r="A69" s="44" t="s">
        <v>119</v>
      </c>
      <c r="B69" s="29" t="str">
        <f>'[1]19-24 '!I20</f>
        <v>smíšené</v>
      </c>
      <c r="C69" s="29" t="str">
        <f>'[1]19-24 '!H24</f>
        <v>Vojtek Gustav</v>
      </c>
      <c r="D69" s="29" t="s">
        <v>16</v>
      </c>
      <c r="E69" s="29">
        <f>'[1]19-24 '!J28</f>
        <v>386</v>
      </c>
      <c r="F69" s="29">
        <f>'[1]19-24 '!K28</f>
        <v>173</v>
      </c>
      <c r="G69" s="29">
        <f>'[1]19-24 '!L28</f>
        <v>6</v>
      </c>
      <c r="H69" s="29">
        <f>'[1]19-24 '!M28</f>
        <v>559</v>
      </c>
      <c r="I69" s="29" t="str">
        <f>'[1]19-24 '!H29</f>
        <v>Tobolová Michaela</v>
      </c>
      <c r="J69" s="29" t="s">
        <v>120</v>
      </c>
      <c r="K69" s="29">
        <f>'[1]19-24 '!J33</f>
        <v>369</v>
      </c>
      <c r="L69" s="29">
        <f>'[1]19-24 '!K33</f>
        <v>135</v>
      </c>
      <c r="M69" s="29">
        <f>'[1]19-24 '!L33</f>
        <v>19</v>
      </c>
      <c r="N69" s="29">
        <f>'[1]19-24 '!M33</f>
        <v>504</v>
      </c>
      <c r="O69" s="30">
        <f t="shared" si="1"/>
        <v>755</v>
      </c>
      <c r="P69" s="31">
        <f t="shared" si="1"/>
        <v>308</v>
      </c>
      <c r="Q69" s="31">
        <f t="shared" si="1"/>
        <v>25</v>
      </c>
      <c r="R69" s="32">
        <f t="shared" si="1"/>
        <v>1063</v>
      </c>
      <c r="S69" s="34"/>
    </row>
    <row r="70" spans="1:19" x14ac:dyDescent="0.25">
      <c r="A70" s="44" t="s">
        <v>121</v>
      </c>
      <c r="B70" s="22" t="str">
        <f>'[1]67-72 '!I38</f>
        <v>smíšené</v>
      </c>
      <c r="C70" s="22" t="str">
        <f>'[1]67-72 '!H42</f>
        <v>Janalík Lukáš</v>
      </c>
      <c r="D70" s="22" t="s">
        <v>111</v>
      </c>
      <c r="E70" s="22">
        <f>'[1]67-72 '!J46</f>
        <v>380</v>
      </c>
      <c r="F70" s="22">
        <f>'[1]67-72 '!K46</f>
        <v>155</v>
      </c>
      <c r="G70" s="22">
        <f>'[1]67-72 '!L46</f>
        <v>12</v>
      </c>
      <c r="H70" s="22">
        <f>'[1]67-72 '!M46</f>
        <v>535</v>
      </c>
      <c r="I70" s="22" t="str">
        <f>'[1]67-72 '!H47</f>
        <v>Rychová Miluše</v>
      </c>
      <c r="J70" s="22" t="s">
        <v>111</v>
      </c>
      <c r="K70" s="22">
        <f>'[1]67-72 '!J51</f>
        <v>378</v>
      </c>
      <c r="L70" s="22">
        <f>'[1]67-72 '!K51</f>
        <v>149</v>
      </c>
      <c r="M70" s="22">
        <f>'[1]67-72 '!L51</f>
        <v>9</v>
      </c>
      <c r="N70" s="22">
        <f>'[1]67-72 '!M51</f>
        <v>527</v>
      </c>
      <c r="O70" s="23">
        <f t="shared" ref="O70:R84" si="2">E70+K70</f>
        <v>758</v>
      </c>
      <c r="P70" s="24">
        <f t="shared" si="2"/>
        <v>304</v>
      </c>
      <c r="Q70" s="24">
        <f t="shared" si="2"/>
        <v>21</v>
      </c>
      <c r="R70" s="25">
        <f t="shared" si="2"/>
        <v>1062</v>
      </c>
      <c r="S70" s="26"/>
    </row>
    <row r="71" spans="1:19" x14ac:dyDescent="0.25">
      <c r="A71" s="44" t="s">
        <v>122</v>
      </c>
      <c r="B71" s="22" t="str">
        <f>'[1]37-42 '!I38</f>
        <v>muži</v>
      </c>
      <c r="C71" s="22" t="str">
        <f>'[1]37-42 '!H42</f>
        <v>Hendrych Jaromír ml.</v>
      </c>
      <c r="D71" s="22" t="s">
        <v>93</v>
      </c>
      <c r="E71" s="22">
        <f>'[1]37-42 '!J46</f>
        <v>361</v>
      </c>
      <c r="F71" s="22">
        <f>'[1]37-42 '!K46</f>
        <v>188</v>
      </c>
      <c r="G71" s="22">
        <f>'[1]37-42 '!L46</f>
        <v>5</v>
      </c>
      <c r="H71" s="22">
        <f>'[1]37-42 '!M46</f>
        <v>549</v>
      </c>
      <c r="I71" s="22" t="str">
        <f>'[1]37-42 '!H47</f>
        <v>Hendrych Jakub</v>
      </c>
      <c r="J71" s="22" t="s">
        <v>93</v>
      </c>
      <c r="K71" s="22">
        <f>'[1]37-42 '!J51</f>
        <v>352</v>
      </c>
      <c r="L71" s="22">
        <f>'[1]37-42 '!K51</f>
        <v>154</v>
      </c>
      <c r="M71" s="22">
        <f>'[1]37-42 '!L51</f>
        <v>7</v>
      </c>
      <c r="N71" s="22">
        <f>'[1]37-42 '!M51</f>
        <v>506</v>
      </c>
      <c r="O71" s="23">
        <f t="shared" si="2"/>
        <v>713</v>
      </c>
      <c r="P71" s="24">
        <f t="shared" si="2"/>
        <v>342</v>
      </c>
      <c r="Q71" s="24">
        <f t="shared" si="2"/>
        <v>12</v>
      </c>
      <c r="R71" s="25">
        <f t="shared" si="2"/>
        <v>1055</v>
      </c>
      <c r="S71" s="26"/>
    </row>
    <row r="72" spans="1:19" x14ac:dyDescent="0.25">
      <c r="A72" s="44" t="s">
        <v>123</v>
      </c>
      <c r="B72" s="22" t="str">
        <f>'[1]43-48 '!B38</f>
        <v>ženy</v>
      </c>
      <c r="C72" s="22" t="str">
        <f>'[1]43-48 '!A42</f>
        <v>Smrčková Růžena</v>
      </c>
      <c r="D72" s="22" t="s">
        <v>16</v>
      </c>
      <c r="E72" s="22">
        <f>'[1]43-48 '!C46</f>
        <v>394</v>
      </c>
      <c r="F72" s="22">
        <f>'[1]43-48 '!D46</f>
        <v>193</v>
      </c>
      <c r="G72" s="22">
        <f>'[1]43-48 '!E46</f>
        <v>2</v>
      </c>
      <c r="H72" s="22">
        <f>'[1]43-48 '!F46</f>
        <v>587</v>
      </c>
      <c r="I72" s="22" t="str">
        <f>'[1]43-48 '!A47</f>
        <v>Matuchová Veronika</v>
      </c>
      <c r="J72" s="22" t="s">
        <v>16</v>
      </c>
      <c r="K72" s="22">
        <f>'[1]43-48 '!C51</f>
        <v>337</v>
      </c>
      <c r="L72" s="22">
        <f>'[1]43-48 '!D51</f>
        <v>130</v>
      </c>
      <c r="M72" s="22">
        <f>'[1]43-48 '!E51</f>
        <v>21</v>
      </c>
      <c r="N72" s="22">
        <f>'[1]43-48 '!F51</f>
        <v>467</v>
      </c>
      <c r="O72" s="23">
        <f t="shared" si="2"/>
        <v>731</v>
      </c>
      <c r="P72" s="24">
        <f t="shared" si="2"/>
        <v>323</v>
      </c>
      <c r="Q72" s="24">
        <f t="shared" si="2"/>
        <v>23</v>
      </c>
      <c r="R72" s="25">
        <f t="shared" si="2"/>
        <v>1054</v>
      </c>
      <c r="S72" s="26"/>
    </row>
    <row r="73" spans="1:19" x14ac:dyDescent="0.25">
      <c r="A73" s="44" t="s">
        <v>124</v>
      </c>
      <c r="B73" s="29" t="str">
        <f>'[1]13-18 '!I2</f>
        <v>smíšené</v>
      </c>
      <c r="C73" s="29" t="str">
        <f>'[1]13-18 '!H6</f>
        <v>Jáně Otto</v>
      </c>
      <c r="D73" s="29" t="s">
        <v>16</v>
      </c>
      <c r="E73" s="29">
        <f>'[1]13-18 '!J10</f>
        <v>325</v>
      </c>
      <c r="F73" s="29">
        <f>'[1]13-18 '!K10</f>
        <v>147</v>
      </c>
      <c r="G73" s="29">
        <f>'[1]13-18 '!L10</f>
        <v>11</v>
      </c>
      <c r="H73" s="29">
        <f>'[1]13-18 '!M10</f>
        <v>472</v>
      </c>
      <c r="I73" s="29" t="str">
        <f>'[1]13-18 '!H11</f>
        <v>Jáňová Hana</v>
      </c>
      <c r="J73" s="29" t="s">
        <v>16</v>
      </c>
      <c r="K73" s="29">
        <f>'[1]13-18 '!J15</f>
        <v>398</v>
      </c>
      <c r="L73" s="29">
        <f>'[1]13-18 '!K15</f>
        <v>176</v>
      </c>
      <c r="M73" s="29">
        <f>'[1]13-18 '!L15</f>
        <v>11</v>
      </c>
      <c r="N73" s="29">
        <f>'[1]13-18 '!M15</f>
        <v>574</v>
      </c>
      <c r="O73" s="30">
        <f t="shared" si="2"/>
        <v>723</v>
      </c>
      <c r="P73" s="31">
        <f t="shared" si="2"/>
        <v>323</v>
      </c>
      <c r="Q73" s="31">
        <f t="shared" si="2"/>
        <v>22</v>
      </c>
      <c r="R73" s="32">
        <f t="shared" si="2"/>
        <v>1046</v>
      </c>
      <c r="S73" s="34"/>
    </row>
    <row r="74" spans="1:19" x14ac:dyDescent="0.25">
      <c r="A74" s="44" t="s">
        <v>125</v>
      </c>
      <c r="B74" s="29" t="str">
        <f>'[1]7-12 '!I2</f>
        <v>smíšené</v>
      </c>
      <c r="C74" s="29" t="str">
        <f>'[1]7-12 '!H6</f>
        <v>Krzystková Aneta</v>
      </c>
      <c r="D74" s="29" t="s">
        <v>28</v>
      </c>
      <c r="E74" s="29">
        <f>'[1]7-12 '!J10</f>
        <v>323</v>
      </c>
      <c r="F74" s="29">
        <f>'[1]7-12 '!K10</f>
        <v>133</v>
      </c>
      <c r="G74" s="29">
        <f>'[1]7-12 '!L10</f>
        <v>17</v>
      </c>
      <c r="H74" s="29">
        <f>'[1]7-12 '!M10</f>
        <v>456</v>
      </c>
      <c r="I74" s="29" t="str">
        <f>'[1]7-12 '!H11</f>
        <v>Hejtman Radek</v>
      </c>
      <c r="J74" s="29" t="s">
        <v>28</v>
      </c>
      <c r="K74" s="29">
        <f>'[1]7-12 '!J15</f>
        <v>388</v>
      </c>
      <c r="L74" s="29">
        <f>'[1]7-12 '!K15</f>
        <v>201</v>
      </c>
      <c r="M74" s="29">
        <f>'[1]7-12 '!L15</f>
        <v>8</v>
      </c>
      <c r="N74" s="29">
        <f>'[1]7-12 '!M15</f>
        <v>589</v>
      </c>
      <c r="O74" s="30">
        <f t="shared" si="2"/>
        <v>711</v>
      </c>
      <c r="P74" s="31">
        <f t="shared" si="2"/>
        <v>334</v>
      </c>
      <c r="Q74" s="31">
        <f t="shared" si="2"/>
        <v>25</v>
      </c>
      <c r="R74" s="32">
        <f t="shared" si="2"/>
        <v>1045</v>
      </c>
      <c r="S74" s="34"/>
    </row>
    <row r="75" spans="1:19" x14ac:dyDescent="0.25">
      <c r="A75" s="44" t="s">
        <v>126</v>
      </c>
      <c r="B75" s="29" t="str">
        <f>'[1]13-18 '!I20</f>
        <v>muži</v>
      </c>
      <c r="C75" s="29" t="str">
        <f>'[1]13-18 '!H24</f>
        <v>Čapka Aleš</v>
      </c>
      <c r="D75" s="29" t="s">
        <v>127</v>
      </c>
      <c r="E75" s="29">
        <f>'[1]13-18 '!J28</f>
        <v>368</v>
      </c>
      <c r="F75" s="29">
        <f>'[1]13-18 '!K28</f>
        <v>175</v>
      </c>
      <c r="G75" s="29">
        <f>'[1]13-18 '!L28</f>
        <v>14</v>
      </c>
      <c r="H75" s="29">
        <f>'[1]13-18 '!M28</f>
        <v>543</v>
      </c>
      <c r="I75" s="29" t="str">
        <f>'[1]13-18 '!H29</f>
        <v>Čapka Josef</v>
      </c>
      <c r="J75" s="29" t="s">
        <v>127</v>
      </c>
      <c r="K75" s="29">
        <f>'[1]13-18 '!J33</f>
        <v>342</v>
      </c>
      <c r="L75" s="29">
        <f>'[1]13-18 '!K33</f>
        <v>153</v>
      </c>
      <c r="M75" s="29">
        <f>'[1]13-18 '!L33</f>
        <v>16</v>
      </c>
      <c r="N75" s="29">
        <f>'[1]13-18 '!M33</f>
        <v>495</v>
      </c>
      <c r="O75" s="30">
        <f t="shared" si="2"/>
        <v>710</v>
      </c>
      <c r="P75" s="31">
        <f t="shared" si="2"/>
        <v>328</v>
      </c>
      <c r="Q75" s="31">
        <f t="shared" si="2"/>
        <v>30</v>
      </c>
      <c r="R75" s="32">
        <f t="shared" si="2"/>
        <v>1038</v>
      </c>
      <c r="S75" s="33"/>
    </row>
    <row r="76" spans="1:19" x14ac:dyDescent="0.25">
      <c r="A76" s="44" t="s">
        <v>128</v>
      </c>
      <c r="B76" s="49" t="str">
        <f>'[1]25-30 '!I38</f>
        <v>smíšené</v>
      </c>
      <c r="C76" s="49" t="str">
        <f>'[1]25-30 '!H42</f>
        <v>Vesecký Stanislav</v>
      </c>
      <c r="D76" s="49" t="s">
        <v>73</v>
      </c>
      <c r="E76" s="49">
        <f>'[1]25-30 '!J46</f>
        <v>401</v>
      </c>
      <c r="F76" s="49">
        <f>'[1]25-30 '!K46</f>
        <v>175</v>
      </c>
      <c r="G76" s="49">
        <f>'[1]25-30 '!L46</f>
        <v>7</v>
      </c>
      <c r="H76" s="49">
        <f>'[1]25-30 '!M46</f>
        <v>576</v>
      </c>
      <c r="I76" s="49" t="str">
        <f>'[1]25-30 '!H47</f>
        <v>Vesecká Petra</v>
      </c>
      <c r="J76" s="49" t="s">
        <v>73</v>
      </c>
      <c r="K76" s="49">
        <f>'[1]25-30 '!J51</f>
        <v>333</v>
      </c>
      <c r="L76" s="49">
        <f>'[1]25-30 '!K51</f>
        <v>129</v>
      </c>
      <c r="M76" s="49">
        <f>'[1]25-30 '!L51</f>
        <v>19</v>
      </c>
      <c r="N76" s="49">
        <f>'[1]25-30 '!M51</f>
        <v>462</v>
      </c>
      <c r="O76" s="50">
        <f t="shared" si="2"/>
        <v>734</v>
      </c>
      <c r="P76" s="51">
        <f t="shared" si="2"/>
        <v>304</v>
      </c>
      <c r="Q76" s="51">
        <f t="shared" si="2"/>
        <v>26</v>
      </c>
      <c r="R76" s="52">
        <f t="shared" si="2"/>
        <v>1038</v>
      </c>
      <c r="S76" s="53" t="s">
        <v>20</v>
      </c>
    </row>
    <row r="77" spans="1:19" x14ac:dyDescent="0.25">
      <c r="A77" s="44" t="s">
        <v>129</v>
      </c>
      <c r="B77" s="22" t="str">
        <f>'[1]73-78 '!I2</f>
        <v>muži</v>
      </c>
      <c r="C77" s="22" t="str">
        <f>'[1]73-78 '!H6</f>
        <v>Janalík Přemysl</v>
      </c>
      <c r="D77" s="22" t="s">
        <v>111</v>
      </c>
      <c r="E77" s="22">
        <f>'[1]73-78 '!J10</f>
        <v>349</v>
      </c>
      <c r="F77" s="22">
        <f>'[1]73-78 '!K10</f>
        <v>148</v>
      </c>
      <c r="G77" s="22">
        <f>'[1]73-78 '!L10</f>
        <v>14</v>
      </c>
      <c r="H77" s="22">
        <f>'[1]73-78 '!M10</f>
        <v>497</v>
      </c>
      <c r="I77" s="22" t="str">
        <f>'[1]73-78 '!H11</f>
        <v>Janalík Josef</v>
      </c>
      <c r="J77" s="22" t="s">
        <v>130</v>
      </c>
      <c r="K77" s="22">
        <f>'[1]73-78 '!J15</f>
        <v>344</v>
      </c>
      <c r="L77" s="22">
        <f>'[1]73-78 '!K15</f>
        <v>162</v>
      </c>
      <c r="M77" s="22">
        <f>'[1]73-78 '!L15</f>
        <v>13</v>
      </c>
      <c r="N77" s="22">
        <f>'[1]73-78 '!M15</f>
        <v>506</v>
      </c>
      <c r="O77" s="23">
        <f t="shared" si="2"/>
        <v>693</v>
      </c>
      <c r="P77" s="24">
        <f t="shared" si="2"/>
        <v>310</v>
      </c>
      <c r="Q77" s="24">
        <f t="shared" si="2"/>
        <v>27</v>
      </c>
      <c r="R77" s="25">
        <f t="shared" si="2"/>
        <v>1003</v>
      </c>
      <c r="S77" s="26"/>
    </row>
    <row r="78" spans="1:19" x14ac:dyDescent="0.25">
      <c r="A78" s="44" t="s">
        <v>131</v>
      </c>
      <c r="B78" s="22" t="str">
        <f>'[1]73-78 '!I20</f>
        <v>muži</v>
      </c>
      <c r="C78" s="22" t="str">
        <f>'[1]73-78 '!H24</f>
        <v>Janalík Přemysl</v>
      </c>
      <c r="D78" s="22" t="s">
        <v>111</v>
      </c>
      <c r="E78" s="22">
        <f>'[1]73-78 '!J28</f>
        <v>377</v>
      </c>
      <c r="F78" s="22">
        <f>'[1]73-78 '!K28</f>
        <v>148</v>
      </c>
      <c r="G78" s="22">
        <f>'[1]73-78 '!L28</f>
        <v>12</v>
      </c>
      <c r="H78" s="22">
        <f>'[1]73-78 '!M28</f>
        <v>525</v>
      </c>
      <c r="I78" s="22" t="str">
        <f>'[1]73-78 '!H29</f>
        <v>Janalík Josef</v>
      </c>
      <c r="J78" s="22" t="s">
        <v>130</v>
      </c>
      <c r="K78" s="22">
        <f>'[1]73-78 '!J33</f>
        <v>357</v>
      </c>
      <c r="L78" s="22">
        <f>'[1]73-78 '!K33</f>
        <v>103</v>
      </c>
      <c r="M78" s="22">
        <f>'[1]73-78 '!L33</f>
        <v>21</v>
      </c>
      <c r="N78" s="22">
        <f>'[1]73-78 '!M33</f>
        <v>460</v>
      </c>
      <c r="O78" s="23">
        <f t="shared" si="2"/>
        <v>734</v>
      </c>
      <c r="P78" s="24">
        <f t="shared" si="2"/>
        <v>251</v>
      </c>
      <c r="Q78" s="24">
        <f t="shared" si="2"/>
        <v>33</v>
      </c>
      <c r="R78" s="25">
        <f t="shared" si="2"/>
        <v>985</v>
      </c>
      <c r="S78" s="26"/>
    </row>
    <row r="79" spans="1:19" x14ac:dyDescent="0.25">
      <c r="A79" s="44" t="s">
        <v>132</v>
      </c>
      <c r="B79" s="22" t="str">
        <f>'[1]55-60 '!B38</f>
        <v>smíšené</v>
      </c>
      <c r="C79" s="22" t="str">
        <f>'[1]55-60 '!A42</f>
        <v>Heisig Rudolf</v>
      </c>
      <c r="D79" s="22" t="s">
        <v>133</v>
      </c>
      <c r="E79" s="22">
        <f>'[1]55-60 '!C46</f>
        <v>353</v>
      </c>
      <c r="F79" s="22">
        <f>'[1]55-60 '!D46</f>
        <v>156</v>
      </c>
      <c r="G79" s="22">
        <f>'[1]55-60 '!E46</f>
        <v>10</v>
      </c>
      <c r="H79" s="22">
        <f>'[1]55-60 '!F46</f>
        <v>509</v>
      </c>
      <c r="I79" s="22" t="str">
        <f>'[1]55-60 '!A47</f>
        <v>Jurášová Alena</v>
      </c>
      <c r="J79" s="22" t="s">
        <v>133</v>
      </c>
      <c r="K79" s="22">
        <f>'[1]55-60 '!C51</f>
        <v>352</v>
      </c>
      <c r="L79" s="22">
        <f>'[1]55-60 '!D51</f>
        <v>94</v>
      </c>
      <c r="M79" s="22">
        <f>'[1]55-60 '!E51</f>
        <v>27</v>
      </c>
      <c r="N79" s="22">
        <f>'[1]55-60 '!F51</f>
        <v>446</v>
      </c>
      <c r="O79" s="23">
        <f t="shared" si="2"/>
        <v>705</v>
      </c>
      <c r="P79" s="24">
        <f t="shared" si="2"/>
        <v>250</v>
      </c>
      <c r="Q79" s="24">
        <f t="shared" si="2"/>
        <v>37</v>
      </c>
      <c r="R79" s="25">
        <f t="shared" si="2"/>
        <v>955</v>
      </c>
      <c r="S79" s="26"/>
    </row>
    <row r="80" spans="1:19" x14ac:dyDescent="0.25">
      <c r="A80" s="44" t="s">
        <v>134</v>
      </c>
      <c r="B80" s="22" t="str">
        <f>'[1]43-48 '!I38</f>
        <v>muži</v>
      </c>
      <c r="C80" s="22" t="str">
        <f>'[1]43-48 '!H42</f>
        <v>Sládek Vladimír</v>
      </c>
      <c r="D80" s="22" t="s">
        <v>135</v>
      </c>
      <c r="E80" s="22">
        <f>'[1]43-48 '!J46</f>
        <v>335</v>
      </c>
      <c r="F80" s="22">
        <f>'[1]43-48 '!K46</f>
        <v>102</v>
      </c>
      <c r="G80" s="22">
        <f>'[1]43-48 '!L46</f>
        <v>20</v>
      </c>
      <c r="H80" s="22">
        <f>'[1]43-48 '!M46</f>
        <v>437</v>
      </c>
      <c r="I80" s="22" t="str">
        <f>'[1]43-48 '!H47</f>
        <v>Kuzma Jozef</v>
      </c>
      <c r="J80" s="22" t="s">
        <v>135</v>
      </c>
      <c r="K80" s="22">
        <f>'[1]43-48 '!J51</f>
        <v>348</v>
      </c>
      <c r="L80" s="22">
        <f>'[1]43-48 '!K51</f>
        <v>158</v>
      </c>
      <c r="M80" s="22">
        <f>'[1]43-48 '!L51</f>
        <v>15</v>
      </c>
      <c r="N80" s="22">
        <f>'[1]43-48 '!M51</f>
        <v>506</v>
      </c>
      <c r="O80" s="23">
        <f t="shared" si="2"/>
        <v>683</v>
      </c>
      <c r="P80" s="24">
        <f t="shared" si="2"/>
        <v>260</v>
      </c>
      <c r="Q80" s="24">
        <f t="shared" si="2"/>
        <v>35</v>
      </c>
      <c r="R80" s="25">
        <f t="shared" si="2"/>
        <v>943</v>
      </c>
      <c r="S80" s="26"/>
    </row>
    <row r="81" spans="1:19" x14ac:dyDescent="0.25">
      <c r="A81" s="44" t="s">
        <v>136</v>
      </c>
      <c r="B81" s="29" t="str">
        <f>'[1]25-30 '!B20</f>
        <v>smíšené</v>
      </c>
      <c r="C81" s="29" t="str">
        <f>'[1]25-30 '!A24</f>
        <v>Janoudová Radka</v>
      </c>
      <c r="D81" s="29" t="s">
        <v>102</v>
      </c>
      <c r="E81" s="29">
        <f>'[1]25-30 '!C28</f>
        <v>364</v>
      </c>
      <c r="F81" s="29">
        <f>'[1]25-30 '!D28</f>
        <v>112</v>
      </c>
      <c r="G81" s="29">
        <f>'[1]25-30 '!E28</f>
        <v>21</v>
      </c>
      <c r="H81" s="29">
        <f>'[1]25-30 '!F28</f>
        <v>476</v>
      </c>
      <c r="I81" s="29" t="str">
        <f>'[1]25-30 '!A29</f>
        <v>Vrba jiří</v>
      </c>
      <c r="J81" s="29" t="s">
        <v>102</v>
      </c>
      <c r="K81" s="29">
        <f>'[1]25-30 '!C33</f>
        <v>321</v>
      </c>
      <c r="L81" s="29">
        <f>'[1]25-30 '!D33</f>
        <v>139</v>
      </c>
      <c r="M81" s="29">
        <f>'[1]25-30 '!E33</f>
        <v>14</v>
      </c>
      <c r="N81" s="29">
        <f>'[1]25-30 '!F33</f>
        <v>460</v>
      </c>
      <c r="O81" s="30">
        <f t="shared" si="2"/>
        <v>685</v>
      </c>
      <c r="P81" s="31">
        <f t="shared" si="2"/>
        <v>251</v>
      </c>
      <c r="Q81" s="31">
        <f t="shared" si="2"/>
        <v>35</v>
      </c>
      <c r="R81" s="32">
        <f t="shared" si="2"/>
        <v>936</v>
      </c>
      <c r="S81" s="34"/>
    </row>
    <row r="82" spans="1:19" x14ac:dyDescent="0.25">
      <c r="A82" s="44" t="s">
        <v>137</v>
      </c>
      <c r="B82" s="22" t="str">
        <f>'[1]61-66 '!I38</f>
        <v>muži</v>
      </c>
      <c r="C82" s="22" t="str">
        <f>'[1]61-66 '!H42</f>
        <v>Adámek Miroslav</v>
      </c>
      <c r="D82" s="22" t="s">
        <v>16</v>
      </c>
      <c r="E82" s="22">
        <f>'[1]61-66 '!J46</f>
        <v>326</v>
      </c>
      <c r="F82" s="22">
        <f>'[1]61-66 '!K46</f>
        <v>137</v>
      </c>
      <c r="G82" s="22">
        <f>'[1]61-66 '!L46</f>
        <v>20</v>
      </c>
      <c r="H82" s="22">
        <f>'[1]61-66 '!M46</f>
        <v>463</v>
      </c>
      <c r="I82" s="22" t="str">
        <f>'[1]61-66 '!H47</f>
        <v>Jáně Otto</v>
      </c>
      <c r="J82" s="22" t="s">
        <v>16</v>
      </c>
      <c r="K82" s="22">
        <f>'[1]61-66 '!J51</f>
        <v>334</v>
      </c>
      <c r="L82" s="22">
        <f>'[1]61-66 '!K51</f>
        <v>138</v>
      </c>
      <c r="M82" s="22">
        <f>'[1]61-66 '!L51</f>
        <v>17</v>
      </c>
      <c r="N82" s="22">
        <f>'[1]61-66 '!M51</f>
        <v>472</v>
      </c>
      <c r="O82" s="23">
        <f t="shared" si="2"/>
        <v>660</v>
      </c>
      <c r="P82" s="24">
        <f t="shared" si="2"/>
        <v>275</v>
      </c>
      <c r="Q82" s="24">
        <f t="shared" si="2"/>
        <v>37</v>
      </c>
      <c r="R82" s="25">
        <f t="shared" si="2"/>
        <v>935</v>
      </c>
      <c r="S82" s="26"/>
    </row>
    <row r="83" spans="1:19" x14ac:dyDescent="0.25">
      <c r="A83" s="44" t="s">
        <v>138</v>
      </c>
      <c r="B83" s="22" t="str">
        <f>'[1]55-60 '!I20</f>
        <v>smíšené</v>
      </c>
      <c r="C83" s="22" t="str">
        <f>'[1]55-60 '!H24</f>
        <v>Grulich František</v>
      </c>
      <c r="D83" s="22" t="s">
        <v>133</v>
      </c>
      <c r="E83" s="22">
        <f>'[1]55-60 '!J28</f>
        <v>361</v>
      </c>
      <c r="F83" s="22">
        <f>'[1]55-60 '!K28</f>
        <v>132</v>
      </c>
      <c r="G83" s="22">
        <f>'[1]55-60 '!L28</f>
        <v>23</v>
      </c>
      <c r="H83" s="22">
        <f>'[1]55-60 '!M28</f>
        <v>493</v>
      </c>
      <c r="I83" s="22" t="str">
        <f>'[1]55-60 '!H29</f>
        <v>Grulichová Táňa</v>
      </c>
      <c r="J83" s="22" t="s">
        <v>133</v>
      </c>
      <c r="K83" s="22">
        <f>'[1]55-60 '!J33</f>
        <v>322</v>
      </c>
      <c r="L83" s="22">
        <f>'[1]55-60 '!K33</f>
        <v>107</v>
      </c>
      <c r="M83" s="22">
        <f>'[1]55-60 '!L33</f>
        <v>23</v>
      </c>
      <c r="N83" s="22">
        <f>'[1]55-60 '!M33</f>
        <v>429</v>
      </c>
      <c r="O83" s="23">
        <f t="shared" si="2"/>
        <v>683</v>
      </c>
      <c r="P83" s="24">
        <f t="shared" si="2"/>
        <v>239</v>
      </c>
      <c r="Q83" s="24">
        <f t="shared" si="2"/>
        <v>46</v>
      </c>
      <c r="R83" s="25">
        <f t="shared" si="2"/>
        <v>922</v>
      </c>
      <c r="S83" s="26"/>
    </row>
    <row r="84" spans="1:19" s="46" customFormat="1" x14ac:dyDescent="0.25">
      <c r="A84" s="21" t="s">
        <v>139</v>
      </c>
      <c r="B84" s="22" t="str">
        <f>'[1]73-78 '!B2</f>
        <v>muži</v>
      </c>
      <c r="C84" s="22" t="str">
        <f>'[1]73-78 '!A6</f>
        <v>Ocelák František</v>
      </c>
      <c r="D84" s="22" t="s">
        <v>111</v>
      </c>
      <c r="E84" s="22">
        <f>'[1]73-78 '!C10</f>
        <v>326</v>
      </c>
      <c r="F84" s="22">
        <f>'[1]73-78 '!D10</f>
        <v>60</v>
      </c>
      <c r="G84" s="22">
        <f>'[1]73-78 '!E10</f>
        <v>44</v>
      </c>
      <c r="H84" s="22">
        <f>'[1]73-78 '!F10</f>
        <v>386</v>
      </c>
      <c r="I84" s="22" t="str">
        <f>'[1]73-78 '!A11</f>
        <v>Kadlec Vítězslav</v>
      </c>
      <c r="J84" s="22" t="s">
        <v>111</v>
      </c>
      <c r="K84" s="22">
        <f>'[1]73-78 '!C15</f>
        <v>373</v>
      </c>
      <c r="L84" s="22">
        <f>'[1]73-78 '!D15</f>
        <v>143</v>
      </c>
      <c r="M84" s="22">
        <f>'[1]73-78 '!E15</f>
        <v>11</v>
      </c>
      <c r="N84" s="22">
        <f>'[1]73-78 '!F15</f>
        <v>516</v>
      </c>
      <c r="O84" s="23">
        <f t="shared" si="2"/>
        <v>699</v>
      </c>
      <c r="P84" s="24">
        <f t="shared" si="2"/>
        <v>203</v>
      </c>
      <c r="Q84" s="24">
        <f t="shared" si="2"/>
        <v>55</v>
      </c>
      <c r="R84" s="25">
        <f t="shared" si="2"/>
        <v>902</v>
      </c>
      <c r="S84" s="26"/>
    </row>
    <row r="85" spans="1:19" x14ac:dyDescent="0.25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47"/>
    </row>
    <row r="86" spans="1:19" x14ac:dyDescent="0.25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47"/>
    </row>
    <row r="87" spans="1:19" x14ac:dyDescent="0.25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47"/>
    </row>
    <row r="88" spans="1:19" x14ac:dyDescent="0.25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47"/>
    </row>
  </sheetData>
  <sheetProtection selectLockedCells="1" selectUnlockedCells="1"/>
  <mergeCells count="9">
    <mergeCell ref="J4:J5"/>
    <mergeCell ref="K4:N4"/>
    <mergeCell ref="O4:R4"/>
    <mergeCell ref="A4:A5"/>
    <mergeCell ref="B4:B5"/>
    <mergeCell ref="C4:C5"/>
    <mergeCell ref="D4:D5"/>
    <mergeCell ref="E4:H4"/>
    <mergeCell ref="I4:I5"/>
  </mergeCells>
  <pageMargins left="0.19685039370078741" right="0.19685039370078741" top="0.39370078740157483" bottom="0.39370078740157483" header="0.51181102362204722" footer="0.51181102362204722"/>
  <pageSetup paperSize="9" scale="9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</dc:creator>
  <cp:lastModifiedBy>Kuželna</cp:lastModifiedBy>
  <cp:lastPrinted>2022-09-02T19:03:18Z</cp:lastPrinted>
  <dcterms:created xsi:type="dcterms:W3CDTF">2022-09-02T18:55:56Z</dcterms:created>
  <dcterms:modified xsi:type="dcterms:W3CDTF">2022-09-02T19:04:12Z</dcterms:modified>
</cp:coreProperties>
</file>