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Kuželna\Desktop\"/>
    </mc:Choice>
  </mc:AlternateContent>
  <xr:revisionPtr revIDLastSave="0" documentId="8_{69BA4E81-3989-4FCD-849A-362CF357956A}" xr6:coauthVersionLast="45" xr6:coauthVersionMax="45" xr10:uidLastSave="{00000000-0000-0000-0000-000000000000}"/>
  <bookViews>
    <workbookView xWindow="7200" yWindow="4245" windowWidth="21600" windowHeight="11505" tabRatio="977" activeTab="2"/>
  </bookViews>
  <sheets>
    <sheet name="konečné pořadí 2020" sheetId="1" r:id="rId1"/>
    <sheet name="KP muži 2020" sheetId="2" r:id="rId2"/>
    <sheet name="KP ženy 2020" sheetId="3" r:id="rId3"/>
    <sheet name="smíš.1-6" sheetId="4" r:id="rId4"/>
    <sheet name="smíš.7-12" sheetId="5" r:id="rId5"/>
    <sheet name="smíš.13-18" sheetId="6" r:id="rId6"/>
    <sheet name="smíš.19-24" sheetId="7" r:id="rId7"/>
    <sheet name="smíš.25-30" sheetId="8" r:id="rId8"/>
    <sheet name="smíš.31-36" sheetId="9" r:id="rId9"/>
    <sheet name="smíš.37-42" sheetId="10" r:id="rId10"/>
    <sheet name="smíš.43-48" sheetId="11" r:id="rId11"/>
    <sheet name="pořadí smíš. 2020" sheetId="12" r:id="rId12"/>
    <sheet name="muži 1-6" sheetId="13" r:id="rId13"/>
    <sheet name="muži 7-12" sheetId="14" r:id="rId14"/>
    <sheet name="muži 13-18" sheetId="15" r:id="rId15"/>
    <sheet name="muži 19-24" sheetId="16" r:id="rId16"/>
    <sheet name="muži 25-30" sheetId="17" r:id="rId17"/>
    <sheet name="muži 31-36" sheetId="18" r:id="rId18"/>
    <sheet name="muži 37-42" sheetId="19" r:id="rId19"/>
    <sheet name="muži 43-48" sheetId="20" r:id="rId20"/>
    <sheet name="pořadí muži 2020" sheetId="21" r:id="rId21"/>
    <sheet name="ženy 1-6" sheetId="22" r:id="rId22"/>
    <sheet name="ženy 7-12" sheetId="23" r:id="rId23"/>
    <sheet name="ženy 13-18" sheetId="24" r:id="rId24"/>
    <sheet name="ženy 19-24" sheetId="25" r:id="rId25"/>
    <sheet name="ženy 25-30" sheetId="26" r:id="rId26"/>
    <sheet name="ženy 31-36" sheetId="27" r:id="rId27"/>
    <sheet name="ženy 37-42" sheetId="28" r:id="rId28"/>
    <sheet name="ženy 43-48" sheetId="29" r:id="rId29"/>
    <sheet name="pořadí ženy 2020" sheetId="30" r:id="rId30"/>
    <sheet name="List1" sheetId="31" r:id="rId31"/>
  </sheets>
  <definedNames>
    <definedName name="_xlnm._FilterDatabase" localSheetId="0" hidden="1">'konečné pořadí 2020'!$B$6:$H$12</definedName>
    <definedName name="_xlnm._FilterDatabase" localSheetId="2" hidden="1">'KP ženy 2020'!$B$6:$H$8</definedName>
    <definedName name="Excel_BuiltIn_Print_Area" localSheetId="0">'konečné pořadí 2020'!$A$2:$H$29</definedName>
    <definedName name="Excel_BuiltIn_Print_Area" localSheetId="1">'KP muži 2020'!$A$2:$H$29</definedName>
    <definedName name="Excel_BuiltIn_Print_Area" localSheetId="2">'KP ženy 2020'!$A$2:$H$29</definedName>
    <definedName name="Excel_BuiltIn_Print_Area" localSheetId="14">'muži 13-18'!$A$1:$M$53</definedName>
    <definedName name="Excel_BuiltIn_Print_Area" localSheetId="12">'muži 1-6'!$A$1:$M$53</definedName>
    <definedName name="Excel_BuiltIn_Print_Area" localSheetId="15">'muži 19-24'!$A$1:$M$53</definedName>
    <definedName name="Excel_BuiltIn_Print_Area" localSheetId="16">'muži 25-30'!$A$1:$M$53</definedName>
    <definedName name="Excel_BuiltIn_Print_Area" localSheetId="17">'muži 31-36'!$A$1:$M$53</definedName>
    <definedName name="Excel_BuiltIn_Print_Area" localSheetId="18">'muži 37-42'!$A$1:$M$53</definedName>
    <definedName name="Excel_BuiltIn_Print_Area" localSheetId="19">'muži 43-48'!$A$1:$M$53</definedName>
    <definedName name="Excel_BuiltIn_Print_Area" localSheetId="13">'muži 7-12'!$A$1:$M$53</definedName>
    <definedName name="Excel_BuiltIn_Print_Area" localSheetId="20">'pořadí muži 2020'!$A$2:$I$8</definedName>
    <definedName name="Excel_BuiltIn_Print_Area" localSheetId="11">'pořadí smíš. 2020'!$A$2:$I$101</definedName>
    <definedName name="Excel_BuiltIn_Print_Area" localSheetId="29">'pořadí ženy 2020'!$A$2:$I$8</definedName>
    <definedName name="Excel_BuiltIn_Print_Area" localSheetId="5">'smíš.13-18'!$A$1:$M$53</definedName>
    <definedName name="Excel_BuiltIn_Print_Area" localSheetId="3">'smíš.1-6'!$A$1:$M$53</definedName>
    <definedName name="Excel_BuiltIn_Print_Area" localSheetId="6">'smíš.19-24'!$A$1:$M$53</definedName>
    <definedName name="Excel_BuiltIn_Print_Area" localSheetId="7">'smíš.25-30'!$A$1:$M$53</definedName>
    <definedName name="Excel_BuiltIn_Print_Area" localSheetId="8">'smíš.31-36'!$A$1:$M$53</definedName>
    <definedName name="Excel_BuiltIn_Print_Area" localSheetId="9">'smíš.37-42'!$A$1:$M$53</definedName>
    <definedName name="Excel_BuiltIn_Print_Area" localSheetId="10">'smíš.43-48'!$A$1:$M$53</definedName>
    <definedName name="Excel_BuiltIn_Print_Area" localSheetId="4">'smíš.7-12'!$A$1:$M$53</definedName>
    <definedName name="Excel_BuiltIn_Print_Area" localSheetId="23">'ženy 13-18'!$A$1:$M$53</definedName>
    <definedName name="Excel_BuiltIn_Print_Area" localSheetId="21">'ženy 1-6'!$A$1:$M$53</definedName>
    <definedName name="Excel_BuiltIn_Print_Area" localSheetId="24">'ženy 19-24'!$A$1:$M$53</definedName>
    <definedName name="Excel_BuiltIn_Print_Area" localSheetId="25">'ženy 25-30'!$A$1:$M$53</definedName>
    <definedName name="Excel_BuiltIn_Print_Area" localSheetId="26">'ženy 31-36'!$A$1:$M$53</definedName>
    <definedName name="Excel_BuiltIn_Print_Area" localSheetId="27">'ženy 37-42'!$A$1:$M$53</definedName>
    <definedName name="Excel_BuiltIn_Print_Area" localSheetId="28">'ženy 43-48'!$A$1:$M$53</definedName>
    <definedName name="Excel_BuiltIn_Print_Area" localSheetId="22">'ženy 7-12'!$A$1:$M$53</definedName>
    <definedName name="_xlnm.Print_Area" localSheetId="14">'muži 13-18'!$A$1:$M$53</definedName>
    <definedName name="_xlnm.Print_Area" localSheetId="12">'muži 1-6'!$A$1:$M$53</definedName>
    <definedName name="_xlnm.Print_Area" localSheetId="15">'muži 19-24'!$A$1:$M$53</definedName>
    <definedName name="_xlnm.Print_Area" localSheetId="16">'muži 25-30'!$A$1:$M$53</definedName>
    <definedName name="_xlnm.Print_Area" localSheetId="17">'muži 31-36'!$A$1:$M$53</definedName>
    <definedName name="_xlnm.Print_Area" localSheetId="18">'muži 37-42'!$A$1:$M$53</definedName>
    <definedName name="_xlnm.Print_Area" localSheetId="19">'muži 43-48'!$A$1:$M$53</definedName>
    <definedName name="_xlnm.Print_Area" localSheetId="13">'muži 7-12'!$A$1:$M$53</definedName>
    <definedName name="_xlnm.Print_Area" localSheetId="11">'pořadí smíš. 2020'!$A$2:$I$101</definedName>
    <definedName name="_xlnm.Print_Area" localSheetId="5">'smíš.13-18'!$A$1:$M$53</definedName>
    <definedName name="_xlnm.Print_Area" localSheetId="3">'smíš.1-6'!$A$1:$M$53</definedName>
    <definedName name="_xlnm.Print_Area" localSheetId="6">'smíš.19-24'!$A$1:$M$53</definedName>
    <definedName name="_xlnm.Print_Area" localSheetId="7">'smíš.25-30'!$A$1:$M$53</definedName>
    <definedName name="_xlnm.Print_Area" localSheetId="8">'smíš.31-36'!$A$1:$M$53</definedName>
    <definedName name="_xlnm.Print_Area" localSheetId="9">'smíš.37-42'!$A$1:$M$53</definedName>
    <definedName name="_xlnm.Print_Area" localSheetId="10">'smíš.43-48'!$A$1:$M$53</definedName>
    <definedName name="_xlnm.Print_Area" localSheetId="4">'smíš.7-12'!$A$1:$M$53</definedName>
    <definedName name="_xlnm.Print_Area" localSheetId="23">'ženy 13-18'!$A$1:$M$53</definedName>
    <definedName name="_xlnm.Print_Area" localSheetId="21">'ženy 1-6'!$A$1:$M$53</definedName>
    <definedName name="_xlnm.Print_Area" localSheetId="24">'ženy 19-24'!$A$1:$M$53</definedName>
    <definedName name="_xlnm.Print_Area" localSheetId="25">'ženy 25-30'!$A$1:$M$53</definedName>
    <definedName name="_xlnm.Print_Area" localSheetId="26">'ženy 31-36'!$A$1:$M$53</definedName>
    <definedName name="_xlnm.Print_Area" localSheetId="27">'ženy 37-42'!$A$1:$M$53</definedName>
    <definedName name="_xlnm.Print_Area" localSheetId="28">'ženy 43-48'!$A$1:$M$53</definedName>
    <definedName name="_xlnm.Print_Area" localSheetId="22">'ženy 7-12'!$A$1:$M$53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2" l="1"/>
  <c r="H24" i="1"/>
  <c r="G21" i="2"/>
  <c r="F21" i="2"/>
  <c r="E21" i="2"/>
  <c r="H21" i="2"/>
  <c r="G20" i="2"/>
  <c r="F20" i="2"/>
  <c r="E20" i="2"/>
  <c r="G15" i="1"/>
  <c r="F15" i="1"/>
  <c r="E15" i="1"/>
  <c r="H15" i="1"/>
  <c r="G8" i="2"/>
  <c r="F8" i="2"/>
  <c r="E8" i="2"/>
  <c r="H8" i="2"/>
  <c r="G8" i="1"/>
  <c r="F8" i="1"/>
  <c r="E8" i="1"/>
  <c r="H7" i="1"/>
  <c r="G12" i="1"/>
  <c r="F12" i="1"/>
  <c r="H12" i="1"/>
  <c r="E12" i="1"/>
  <c r="G17" i="2"/>
  <c r="F17" i="2"/>
  <c r="E17" i="2"/>
  <c r="H17" i="2"/>
  <c r="G19" i="2"/>
  <c r="F19" i="2"/>
  <c r="E19" i="2"/>
  <c r="H19" i="2"/>
  <c r="G6" i="2"/>
  <c r="F6" i="2"/>
  <c r="E6" i="2"/>
  <c r="G7" i="2"/>
  <c r="F7" i="2"/>
  <c r="E7" i="2"/>
  <c r="H7" i="2"/>
  <c r="G6" i="1"/>
  <c r="F6" i="1"/>
  <c r="E6" i="1"/>
  <c r="H6" i="1"/>
  <c r="G16" i="1"/>
  <c r="F16" i="1"/>
  <c r="E16" i="1"/>
  <c r="G23" i="1"/>
  <c r="F23" i="1"/>
  <c r="E23" i="1"/>
  <c r="H23" i="1"/>
  <c r="G22" i="2"/>
  <c r="F22" i="2"/>
  <c r="H22" i="2"/>
  <c r="E22" i="2"/>
  <c r="G25" i="2"/>
  <c r="F25" i="2"/>
  <c r="E25" i="2"/>
  <c r="H25" i="2"/>
  <c r="G26" i="2"/>
  <c r="F26" i="2"/>
  <c r="E26" i="2"/>
  <c r="H26" i="2"/>
  <c r="G15" i="3"/>
  <c r="F15" i="3"/>
  <c r="E15" i="3"/>
  <c r="H15" i="3"/>
  <c r="G16" i="3"/>
  <c r="F16" i="3"/>
  <c r="H16" i="3"/>
  <c r="E16" i="3"/>
  <c r="G18" i="2"/>
  <c r="F18" i="2"/>
  <c r="E18" i="2"/>
  <c r="G34" i="2"/>
  <c r="F34" i="2"/>
  <c r="H34" i="2"/>
  <c r="E34" i="2"/>
  <c r="G30" i="2"/>
  <c r="F30" i="2"/>
  <c r="E30" i="2"/>
  <c r="H30" i="2"/>
  <c r="G26" i="1"/>
  <c r="F26" i="1"/>
  <c r="E26" i="1"/>
  <c r="G20" i="1"/>
  <c r="F20" i="1"/>
  <c r="E20" i="1"/>
  <c r="H20" i="1"/>
  <c r="G25" i="1"/>
  <c r="F25" i="1"/>
  <c r="E25" i="1"/>
  <c r="G13" i="3"/>
  <c r="F13" i="3"/>
  <c r="E13" i="3"/>
  <c r="H13" i="3"/>
  <c r="G38" i="2"/>
  <c r="F38" i="2"/>
  <c r="E38" i="2"/>
  <c r="H38" i="2"/>
  <c r="G14" i="1"/>
  <c r="F14" i="1"/>
  <c r="H14" i="1"/>
  <c r="E14" i="1"/>
  <c r="G11" i="1"/>
  <c r="F11" i="1"/>
  <c r="E11" i="1"/>
  <c r="H11" i="1"/>
  <c r="G14" i="2"/>
  <c r="F14" i="2"/>
  <c r="E14" i="2"/>
  <c r="H14" i="2"/>
  <c r="G15" i="2"/>
  <c r="F15" i="2"/>
  <c r="E15" i="2"/>
  <c r="H15" i="2"/>
  <c r="F11" i="3"/>
  <c r="E11" i="3"/>
  <c r="H11" i="3"/>
  <c r="F8" i="3"/>
  <c r="E8" i="3"/>
  <c r="H8" i="3"/>
  <c r="G33" i="2"/>
  <c r="F33" i="2"/>
  <c r="E33" i="2"/>
  <c r="H33" i="2"/>
  <c r="F16" i="2"/>
  <c r="E16" i="2"/>
  <c r="H16" i="2"/>
  <c r="G24" i="2"/>
  <c r="F24" i="2"/>
  <c r="H24" i="2"/>
  <c r="E24" i="2"/>
  <c r="G11" i="2"/>
  <c r="F11" i="2"/>
  <c r="E11" i="2"/>
  <c r="H11" i="2"/>
  <c r="G23" i="2"/>
  <c r="F23" i="2"/>
  <c r="E23" i="2"/>
  <c r="H23" i="2"/>
  <c r="G29" i="2"/>
  <c r="F29" i="2"/>
  <c r="E29" i="2"/>
  <c r="H29" i="2"/>
  <c r="F19" i="1"/>
  <c r="E19" i="1"/>
  <c r="F21" i="1"/>
  <c r="H21" i="1"/>
  <c r="E21" i="1"/>
  <c r="G36" i="2"/>
  <c r="F36" i="2"/>
  <c r="E36" i="2"/>
  <c r="G37" i="2"/>
  <c r="F37" i="2"/>
  <c r="E37" i="2"/>
  <c r="H37" i="2"/>
  <c r="F31" i="2"/>
  <c r="E31" i="2"/>
  <c r="H31" i="2"/>
  <c r="F12" i="3"/>
  <c r="E12" i="3"/>
  <c r="H12" i="3"/>
  <c r="G28" i="2"/>
  <c r="F28" i="2"/>
  <c r="E28" i="2"/>
  <c r="H28" i="2"/>
  <c r="G9" i="2"/>
  <c r="F9" i="2"/>
  <c r="E9" i="2"/>
  <c r="H9" i="2"/>
  <c r="G10" i="3"/>
  <c r="F10" i="3"/>
  <c r="E10" i="3"/>
  <c r="H10" i="3"/>
  <c r="G35" i="2"/>
  <c r="F35" i="2"/>
  <c r="H35" i="2"/>
  <c r="E35" i="2"/>
  <c r="G6" i="3"/>
  <c r="F6" i="3"/>
  <c r="E6" i="3"/>
  <c r="H6" i="3"/>
  <c r="G10" i="2"/>
  <c r="F10" i="2"/>
  <c r="E10" i="2"/>
  <c r="H10" i="2"/>
  <c r="H18" i="1"/>
  <c r="H9" i="1"/>
  <c r="H22" i="1"/>
  <c r="H13" i="1"/>
  <c r="H27" i="1"/>
  <c r="H16" i="1"/>
  <c r="H10" i="1"/>
  <c r="H1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6" i="2"/>
  <c r="H12" i="2"/>
  <c r="H32" i="2"/>
  <c r="H27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7" i="3"/>
  <c r="H14" i="3"/>
  <c r="H9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F6" i="15"/>
  <c r="F10" i="15"/>
  <c r="F17" i="15"/>
  <c r="M6" i="15"/>
  <c r="F7" i="15"/>
  <c r="M7" i="15"/>
  <c r="F8" i="15"/>
  <c r="M8" i="15"/>
  <c r="F9" i="15"/>
  <c r="M9" i="15"/>
  <c r="C10" i="15"/>
  <c r="D10" i="15"/>
  <c r="E10" i="15"/>
  <c r="J10" i="15"/>
  <c r="K10" i="15"/>
  <c r="L10" i="15"/>
  <c r="M10" i="15"/>
  <c r="F11" i="15"/>
  <c r="M11" i="15"/>
  <c r="F12" i="15"/>
  <c r="M12" i="15"/>
  <c r="F13" i="15"/>
  <c r="M13" i="15"/>
  <c r="F14" i="15"/>
  <c r="M14" i="15"/>
  <c r="C15" i="15"/>
  <c r="D15" i="15"/>
  <c r="E15" i="15"/>
  <c r="F15" i="15"/>
  <c r="J15" i="15"/>
  <c r="K15" i="15"/>
  <c r="L15" i="15"/>
  <c r="M15" i="15"/>
  <c r="C17" i="15"/>
  <c r="D17" i="15"/>
  <c r="E17" i="15"/>
  <c r="J17" i="15"/>
  <c r="K17" i="15"/>
  <c r="L17" i="15"/>
  <c r="M17" i="15"/>
  <c r="F24" i="15"/>
  <c r="M24" i="15"/>
  <c r="F25" i="15"/>
  <c r="M25" i="15"/>
  <c r="F26" i="15"/>
  <c r="M26" i="15"/>
  <c r="F27" i="15"/>
  <c r="M27" i="15"/>
  <c r="C28" i="15"/>
  <c r="D28" i="15"/>
  <c r="E28" i="15"/>
  <c r="F28" i="15"/>
  <c r="J28" i="15"/>
  <c r="K28" i="15"/>
  <c r="L28" i="15"/>
  <c r="M28" i="15"/>
  <c r="F29" i="15"/>
  <c r="M29" i="15"/>
  <c r="F30" i="15"/>
  <c r="M30" i="15"/>
  <c r="F31" i="15"/>
  <c r="M31" i="15"/>
  <c r="F32" i="15"/>
  <c r="M32" i="15"/>
  <c r="C33" i="15"/>
  <c r="D33" i="15"/>
  <c r="E33" i="15"/>
  <c r="F33" i="15"/>
  <c r="J33" i="15"/>
  <c r="K33" i="15"/>
  <c r="L33" i="15"/>
  <c r="M33" i="15"/>
  <c r="C35" i="15"/>
  <c r="D35" i="15"/>
  <c r="E35" i="15"/>
  <c r="F35" i="15"/>
  <c r="J35" i="15"/>
  <c r="K35" i="15"/>
  <c r="L35" i="15"/>
  <c r="M35" i="15"/>
  <c r="F42" i="15"/>
  <c r="M42" i="15"/>
  <c r="F43" i="15"/>
  <c r="M43" i="15"/>
  <c r="F44" i="15"/>
  <c r="M44" i="15"/>
  <c r="F45" i="15"/>
  <c r="M45" i="15"/>
  <c r="C46" i="15"/>
  <c r="D46" i="15"/>
  <c r="E46" i="15"/>
  <c r="F46" i="15"/>
  <c r="J46" i="15"/>
  <c r="K46" i="15"/>
  <c r="L46" i="15"/>
  <c r="M46" i="15"/>
  <c r="F47" i="15"/>
  <c r="M47" i="15"/>
  <c r="F48" i="15"/>
  <c r="M48" i="15"/>
  <c r="F49" i="15"/>
  <c r="M49" i="15"/>
  <c r="F50" i="15"/>
  <c r="M50" i="15"/>
  <c r="C51" i="15"/>
  <c r="D51" i="15"/>
  <c r="E51" i="15"/>
  <c r="F51" i="15"/>
  <c r="J51" i="15"/>
  <c r="K51" i="15"/>
  <c r="L51" i="15"/>
  <c r="M51" i="15"/>
  <c r="C53" i="15"/>
  <c r="D53" i="15"/>
  <c r="E53" i="15"/>
  <c r="F53" i="15"/>
  <c r="J53" i="15"/>
  <c r="K53" i="15"/>
  <c r="L53" i="15"/>
  <c r="M53" i="15"/>
  <c r="F6" i="13"/>
  <c r="M6" i="13"/>
  <c r="F7" i="13"/>
  <c r="M7" i="13"/>
  <c r="F8" i="13"/>
  <c r="M8" i="13"/>
  <c r="F9" i="13"/>
  <c r="M9" i="13"/>
  <c r="C10" i="13"/>
  <c r="D10" i="13"/>
  <c r="E10" i="13"/>
  <c r="H6" i="21"/>
  <c r="J10" i="13"/>
  <c r="K10" i="13"/>
  <c r="L10" i="13"/>
  <c r="F11" i="13"/>
  <c r="M11" i="13"/>
  <c r="F12" i="13"/>
  <c r="M12" i="13"/>
  <c r="F13" i="13"/>
  <c r="M13" i="13"/>
  <c r="F14" i="13"/>
  <c r="M14" i="13"/>
  <c r="C15" i="13"/>
  <c r="D15" i="13"/>
  <c r="E15" i="13"/>
  <c r="H7" i="21"/>
  <c r="J15" i="13"/>
  <c r="E9" i="21"/>
  <c r="K15" i="13"/>
  <c r="L15" i="13"/>
  <c r="K17" i="13"/>
  <c r="F24" i="13"/>
  <c r="M24" i="13"/>
  <c r="F25" i="13"/>
  <c r="M25" i="13"/>
  <c r="F26" i="13"/>
  <c r="M26" i="13"/>
  <c r="F27" i="13"/>
  <c r="M27" i="13"/>
  <c r="C28" i="13"/>
  <c r="D28" i="13"/>
  <c r="E28" i="13"/>
  <c r="J28" i="13"/>
  <c r="K28" i="13"/>
  <c r="L28" i="13"/>
  <c r="F29" i="13"/>
  <c r="M29" i="13"/>
  <c r="F30" i="13"/>
  <c r="M30" i="13"/>
  <c r="F31" i="13"/>
  <c r="M31" i="13"/>
  <c r="F32" i="13"/>
  <c r="M32" i="13"/>
  <c r="C33" i="13"/>
  <c r="D33" i="13"/>
  <c r="E33" i="13"/>
  <c r="E35" i="13"/>
  <c r="J33" i="13"/>
  <c r="K33" i="13"/>
  <c r="L33" i="13"/>
  <c r="C35" i="13"/>
  <c r="D35" i="13"/>
  <c r="K35" i="13"/>
  <c r="F42" i="13"/>
  <c r="M42" i="13"/>
  <c r="F43" i="13"/>
  <c r="M43" i="13"/>
  <c r="F44" i="13"/>
  <c r="M44" i="13"/>
  <c r="F45" i="13"/>
  <c r="M45" i="13"/>
  <c r="C46" i="13"/>
  <c r="D46" i="13"/>
  <c r="E46" i="13"/>
  <c r="G16" i="2"/>
  <c r="J46" i="13"/>
  <c r="E16" i="21"/>
  <c r="K46" i="13"/>
  <c r="L46" i="13"/>
  <c r="H16" i="21"/>
  <c r="M46" i="13"/>
  <c r="F47" i="13"/>
  <c r="M47" i="13"/>
  <c r="F48" i="13"/>
  <c r="M48" i="13"/>
  <c r="F49" i="13"/>
  <c r="M49" i="13"/>
  <c r="F50" i="13"/>
  <c r="M50" i="13"/>
  <c r="C51" i="13"/>
  <c r="D51" i="13"/>
  <c r="E51" i="13"/>
  <c r="J51" i="13"/>
  <c r="K51" i="13"/>
  <c r="F17" i="21"/>
  <c r="L51" i="13"/>
  <c r="M51" i="13"/>
  <c r="D53" i="13"/>
  <c r="J53" i="13"/>
  <c r="F6" i="16"/>
  <c r="F10" i="16"/>
  <c r="M6" i="16"/>
  <c r="F7" i="16"/>
  <c r="M7" i="16"/>
  <c r="F8" i="16"/>
  <c r="M8" i="16"/>
  <c r="F9" i="16"/>
  <c r="M9" i="16"/>
  <c r="C10" i="16"/>
  <c r="D10" i="16"/>
  <c r="E10" i="16"/>
  <c r="J10" i="16"/>
  <c r="K10" i="16"/>
  <c r="L10" i="16"/>
  <c r="M10" i="16"/>
  <c r="F11" i="16"/>
  <c r="F15" i="16"/>
  <c r="M11" i="16"/>
  <c r="F12" i="16"/>
  <c r="M12" i="16"/>
  <c r="F13" i="16"/>
  <c r="M13" i="16"/>
  <c r="F14" i="16"/>
  <c r="M14" i="16"/>
  <c r="C15" i="16"/>
  <c r="D15" i="16"/>
  <c r="E15" i="16"/>
  <c r="J15" i="16"/>
  <c r="K15" i="16"/>
  <c r="L15" i="16"/>
  <c r="M15" i="16"/>
  <c r="C17" i="16"/>
  <c r="D17" i="16"/>
  <c r="E17" i="16"/>
  <c r="J17" i="16"/>
  <c r="K17" i="16"/>
  <c r="L17" i="16"/>
  <c r="M17" i="16"/>
  <c r="F24" i="16"/>
  <c r="F28" i="16"/>
  <c r="F35" i="16"/>
  <c r="M24" i="16"/>
  <c r="F25" i="16"/>
  <c r="M25" i="16"/>
  <c r="F26" i="16"/>
  <c r="M26" i="16"/>
  <c r="F27" i="16"/>
  <c r="M27" i="16"/>
  <c r="C28" i="16"/>
  <c r="D28" i="16"/>
  <c r="E28" i="16"/>
  <c r="J28" i="16"/>
  <c r="K28" i="16"/>
  <c r="L28" i="16"/>
  <c r="M28" i="16"/>
  <c r="F29" i="16"/>
  <c r="F33" i="16"/>
  <c r="M29" i="16"/>
  <c r="F30" i="16"/>
  <c r="M30" i="16"/>
  <c r="F31" i="16"/>
  <c r="M31" i="16"/>
  <c r="F32" i="16"/>
  <c r="M32" i="16"/>
  <c r="C33" i="16"/>
  <c r="D33" i="16"/>
  <c r="E33" i="16"/>
  <c r="J33" i="16"/>
  <c r="K33" i="16"/>
  <c r="L33" i="16"/>
  <c r="M33" i="16"/>
  <c r="C35" i="16"/>
  <c r="D35" i="16"/>
  <c r="E35" i="16"/>
  <c r="J35" i="16"/>
  <c r="K35" i="16"/>
  <c r="L35" i="16"/>
  <c r="M35" i="16"/>
  <c r="F42" i="16"/>
  <c r="F46" i="16"/>
  <c r="M42" i="16"/>
  <c r="F43" i="16"/>
  <c r="M43" i="16"/>
  <c r="F44" i="16"/>
  <c r="M44" i="16"/>
  <c r="F45" i="16"/>
  <c r="M45" i="16"/>
  <c r="C46" i="16"/>
  <c r="D46" i="16"/>
  <c r="E46" i="16"/>
  <c r="J46" i="16"/>
  <c r="K46" i="16"/>
  <c r="L46" i="16"/>
  <c r="M46" i="16"/>
  <c r="F47" i="16"/>
  <c r="F51" i="16"/>
  <c r="M47" i="16"/>
  <c r="F48" i="16"/>
  <c r="M48" i="16"/>
  <c r="F49" i="16"/>
  <c r="M49" i="16"/>
  <c r="F50" i="16"/>
  <c r="M50" i="16"/>
  <c r="C51" i="16"/>
  <c r="D51" i="16"/>
  <c r="E51" i="16"/>
  <c r="J51" i="16"/>
  <c r="K51" i="16"/>
  <c r="L51" i="16"/>
  <c r="M51" i="16"/>
  <c r="C53" i="16"/>
  <c r="D53" i="16"/>
  <c r="E53" i="16"/>
  <c r="J53" i="16"/>
  <c r="K53" i="16"/>
  <c r="L53" i="16"/>
  <c r="M53" i="16"/>
  <c r="F6" i="17"/>
  <c r="F10" i="17"/>
  <c r="F17" i="17"/>
  <c r="M6" i="17"/>
  <c r="F7" i="17"/>
  <c r="M7" i="17"/>
  <c r="F8" i="17"/>
  <c r="M8" i="17"/>
  <c r="F9" i="17"/>
  <c r="M9" i="17"/>
  <c r="C10" i="17"/>
  <c r="D10" i="17"/>
  <c r="E10" i="17"/>
  <c r="J10" i="17"/>
  <c r="K10" i="17"/>
  <c r="L10" i="17"/>
  <c r="M10" i="17"/>
  <c r="F11" i="17"/>
  <c r="F15" i="17"/>
  <c r="M11" i="17"/>
  <c r="F12" i="17"/>
  <c r="M12" i="17"/>
  <c r="F13" i="17"/>
  <c r="M13" i="17"/>
  <c r="F14" i="17"/>
  <c r="M14" i="17"/>
  <c r="C15" i="17"/>
  <c r="D15" i="17"/>
  <c r="E15" i="17"/>
  <c r="J15" i="17"/>
  <c r="K15" i="17"/>
  <c r="L15" i="17"/>
  <c r="M15" i="17"/>
  <c r="C17" i="17"/>
  <c r="D17" i="17"/>
  <c r="E17" i="17"/>
  <c r="J17" i="17"/>
  <c r="K17" i="17"/>
  <c r="L17" i="17"/>
  <c r="M17" i="17"/>
  <c r="F24" i="17"/>
  <c r="F28" i="17"/>
  <c r="M24" i="17"/>
  <c r="F25" i="17"/>
  <c r="M25" i="17"/>
  <c r="F26" i="17"/>
  <c r="M26" i="17"/>
  <c r="F27" i="17"/>
  <c r="M27" i="17"/>
  <c r="C28" i="17"/>
  <c r="D28" i="17"/>
  <c r="E28" i="17"/>
  <c r="J28" i="17"/>
  <c r="K28" i="17"/>
  <c r="L28" i="17"/>
  <c r="M28" i="17"/>
  <c r="F29" i="17"/>
  <c r="F33" i="17"/>
  <c r="M29" i="17"/>
  <c r="F30" i="17"/>
  <c r="M30" i="17"/>
  <c r="F31" i="17"/>
  <c r="M31" i="17"/>
  <c r="F32" i="17"/>
  <c r="M32" i="17"/>
  <c r="C33" i="17"/>
  <c r="D33" i="17"/>
  <c r="E33" i="17"/>
  <c r="J33" i="17"/>
  <c r="K33" i="17"/>
  <c r="L33" i="17"/>
  <c r="M33" i="17"/>
  <c r="C35" i="17"/>
  <c r="D35" i="17"/>
  <c r="E35" i="17"/>
  <c r="J35" i="17"/>
  <c r="K35" i="17"/>
  <c r="L35" i="17"/>
  <c r="M35" i="17"/>
  <c r="F42" i="17"/>
  <c r="F46" i="17"/>
  <c r="F53" i="17"/>
  <c r="M42" i="17"/>
  <c r="F43" i="17"/>
  <c r="M43" i="17"/>
  <c r="F44" i="17"/>
  <c r="M44" i="17"/>
  <c r="F45" i="17"/>
  <c r="M45" i="17"/>
  <c r="C46" i="17"/>
  <c r="D46" i="17"/>
  <c r="E46" i="17"/>
  <c r="J46" i="17"/>
  <c r="K46" i="17"/>
  <c r="L46" i="17"/>
  <c r="M46" i="17"/>
  <c r="F47" i="17"/>
  <c r="F51" i="17"/>
  <c r="M47" i="17"/>
  <c r="F48" i="17"/>
  <c r="M48" i="17"/>
  <c r="F49" i="17"/>
  <c r="M49" i="17"/>
  <c r="F50" i="17"/>
  <c r="M50" i="17"/>
  <c r="C51" i="17"/>
  <c r="D51" i="17"/>
  <c r="E51" i="17"/>
  <c r="J51" i="17"/>
  <c r="K51" i="17"/>
  <c r="L51" i="17"/>
  <c r="M51" i="17"/>
  <c r="C53" i="17"/>
  <c r="D53" i="17"/>
  <c r="E53" i="17"/>
  <c r="J53" i="17"/>
  <c r="K53" i="17"/>
  <c r="L53" i="17"/>
  <c r="M53" i="17"/>
  <c r="F6" i="18"/>
  <c r="F10" i="18"/>
  <c r="M6" i="18"/>
  <c r="F7" i="18"/>
  <c r="M7" i="18"/>
  <c r="F8" i="18"/>
  <c r="M8" i="18"/>
  <c r="F9" i="18"/>
  <c r="M9" i="18"/>
  <c r="C10" i="18"/>
  <c r="D10" i="18"/>
  <c r="E10" i="18"/>
  <c r="J10" i="18"/>
  <c r="K10" i="18"/>
  <c r="L10" i="18"/>
  <c r="M10" i="18"/>
  <c r="F11" i="18"/>
  <c r="F15" i="18"/>
  <c r="M11" i="18"/>
  <c r="F12" i="18"/>
  <c r="M12" i="18"/>
  <c r="F13" i="18"/>
  <c r="M13" i="18"/>
  <c r="F14" i="18"/>
  <c r="M14" i="18"/>
  <c r="C15" i="18"/>
  <c r="D15" i="18"/>
  <c r="E15" i="18"/>
  <c r="J15" i="18"/>
  <c r="K15" i="18"/>
  <c r="L15" i="18"/>
  <c r="M15" i="18"/>
  <c r="C17" i="18"/>
  <c r="D17" i="18"/>
  <c r="E17" i="18"/>
  <c r="J17" i="18"/>
  <c r="K17" i="18"/>
  <c r="L17" i="18"/>
  <c r="M17" i="18"/>
  <c r="F24" i="18"/>
  <c r="F28" i="18"/>
  <c r="F35" i="18"/>
  <c r="M24" i="18"/>
  <c r="F25" i="18"/>
  <c r="M25" i="18"/>
  <c r="F26" i="18"/>
  <c r="M26" i="18"/>
  <c r="F27" i="18"/>
  <c r="M27" i="18"/>
  <c r="C28" i="18"/>
  <c r="D28" i="18"/>
  <c r="E28" i="18"/>
  <c r="J28" i="18"/>
  <c r="K28" i="18"/>
  <c r="L28" i="18"/>
  <c r="M28" i="18"/>
  <c r="F29" i="18"/>
  <c r="F33" i="18"/>
  <c r="M29" i="18"/>
  <c r="F30" i="18"/>
  <c r="M30" i="18"/>
  <c r="F31" i="18"/>
  <c r="M31" i="18"/>
  <c r="F32" i="18"/>
  <c r="M32" i="18"/>
  <c r="C33" i="18"/>
  <c r="D33" i="18"/>
  <c r="E33" i="18"/>
  <c r="J33" i="18"/>
  <c r="K33" i="18"/>
  <c r="L33" i="18"/>
  <c r="M33" i="18"/>
  <c r="C35" i="18"/>
  <c r="D35" i="18"/>
  <c r="E35" i="18"/>
  <c r="J35" i="18"/>
  <c r="K35" i="18"/>
  <c r="L35" i="18"/>
  <c r="M35" i="18"/>
  <c r="F42" i="18"/>
  <c r="F46" i="18"/>
  <c r="M42" i="18"/>
  <c r="F43" i="18"/>
  <c r="M43" i="18"/>
  <c r="F44" i="18"/>
  <c r="M44" i="18"/>
  <c r="F45" i="18"/>
  <c r="M45" i="18"/>
  <c r="C46" i="18"/>
  <c r="D46" i="18"/>
  <c r="E46" i="18"/>
  <c r="J46" i="18"/>
  <c r="K46" i="18"/>
  <c r="L46" i="18"/>
  <c r="M46" i="18"/>
  <c r="F47" i="18"/>
  <c r="F51" i="18"/>
  <c r="M47" i="18"/>
  <c r="F48" i="18"/>
  <c r="M48" i="18"/>
  <c r="F49" i="18"/>
  <c r="M49" i="18"/>
  <c r="F50" i="18"/>
  <c r="M50" i="18"/>
  <c r="C51" i="18"/>
  <c r="D51" i="18"/>
  <c r="E51" i="18"/>
  <c r="J51" i="18"/>
  <c r="K51" i="18"/>
  <c r="L51" i="18"/>
  <c r="M51" i="18"/>
  <c r="C53" i="18"/>
  <c r="D53" i="18"/>
  <c r="E53" i="18"/>
  <c r="J53" i="18"/>
  <c r="K53" i="18"/>
  <c r="L53" i="18"/>
  <c r="M53" i="18"/>
  <c r="F6" i="19"/>
  <c r="F10" i="19"/>
  <c r="F17" i="19"/>
  <c r="M6" i="19"/>
  <c r="F7" i="19"/>
  <c r="M7" i="19"/>
  <c r="F8" i="19"/>
  <c r="M8" i="19"/>
  <c r="F9" i="19"/>
  <c r="M9" i="19"/>
  <c r="C10" i="19"/>
  <c r="D10" i="19"/>
  <c r="E10" i="19"/>
  <c r="J10" i="19"/>
  <c r="K10" i="19"/>
  <c r="L10" i="19"/>
  <c r="M10" i="19"/>
  <c r="F11" i="19"/>
  <c r="F15" i="19"/>
  <c r="M11" i="19"/>
  <c r="F12" i="19"/>
  <c r="M12" i="19"/>
  <c r="F13" i="19"/>
  <c r="M13" i="19"/>
  <c r="F14" i="19"/>
  <c r="M14" i="19"/>
  <c r="C15" i="19"/>
  <c r="D15" i="19"/>
  <c r="E15" i="19"/>
  <c r="J15" i="19"/>
  <c r="K15" i="19"/>
  <c r="L15" i="19"/>
  <c r="M15" i="19"/>
  <c r="C17" i="19"/>
  <c r="D17" i="19"/>
  <c r="E17" i="19"/>
  <c r="J17" i="19"/>
  <c r="K17" i="19"/>
  <c r="L17" i="19"/>
  <c r="M17" i="19"/>
  <c r="F24" i="19"/>
  <c r="F28" i="19"/>
  <c r="M24" i="19"/>
  <c r="F25" i="19"/>
  <c r="M25" i="19"/>
  <c r="F26" i="19"/>
  <c r="M26" i="19"/>
  <c r="F27" i="19"/>
  <c r="M27" i="19"/>
  <c r="C28" i="19"/>
  <c r="D28" i="19"/>
  <c r="E28" i="19"/>
  <c r="J28" i="19"/>
  <c r="K28" i="19"/>
  <c r="L28" i="19"/>
  <c r="M28" i="19"/>
  <c r="F29" i="19"/>
  <c r="F33" i="19"/>
  <c r="M29" i="19"/>
  <c r="F30" i="19"/>
  <c r="M30" i="19"/>
  <c r="F31" i="19"/>
  <c r="M31" i="19"/>
  <c r="F32" i="19"/>
  <c r="M32" i="19"/>
  <c r="C33" i="19"/>
  <c r="D33" i="19"/>
  <c r="E33" i="19"/>
  <c r="J33" i="19"/>
  <c r="K33" i="19"/>
  <c r="L33" i="19"/>
  <c r="M33" i="19"/>
  <c r="C35" i="19"/>
  <c r="D35" i="19"/>
  <c r="E35" i="19"/>
  <c r="J35" i="19"/>
  <c r="K35" i="19"/>
  <c r="L35" i="19"/>
  <c r="M35" i="19"/>
  <c r="F42" i="19"/>
  <c r="F46" i="19"/>
  <c r="F53" i="19"/>
  <c r="M42" i="19"/>
  <c r="F43" i="19"/>
  <c r="M43" i="19"/>
  <c r="F44" i="19"/>
  <c r="M44" i="19"/>
  <c r="F45" i="19"/>
  <c r="M45" i="19"/>
  <c r="C46" i="19"/>
  <c r="D46" i="19"/>
  <c r="E46" i="19"/>
  <c r="J46" i="19"/>
  <c r="K46" i="19"/>
  <c r="L46" i="19"/>
  <c r="M46" i="19"/>
  <c r="F47" i="19"/>
  <c r="F51" i="19"/>
  <c r="M47" i="19"/>
  <c r="F48" i="19"/>
  <c r="M48" i="19"/>
  <c r="F49" i="19"/>
  <c r="M49" i="19"/>
  <c r="F50" i="19"/>
  <c r="M50" i="19"/>
  <c r="C51" i="19"/>
  <c r="D51" i="19"/>
  <c r="E51" i="19"/>
  <c r="J51" i="19"/>
  <c r="K51" i="19"/>
  <c r="L51" i="19"/>
  <c r="M51" i="19"/>
  <c r="C53" i="19"/>
  <c r="D53" i="19"/>
  <c r="E53" i="19"/>
  <c r="J53" i="19"/>
  <c r="K53" i="19"/>
  <c r="L53" i="19"/>
  <c r="M53" i="19"/>
  <c r="F6" i="20"/>
  <c r="F10" i="20"/>
  <c r="M6" i="20"/>
  <c r="F7" i="20"/>
  <c r="M7" i="20"/>
  <c r="F8" i="20"/>
  <c r="M8" i="20"/>
  <c r="F9" i="20"/>
  <c r="M9" i="20"/>
  <c r="C10" i="20"/>
  <c r="D10" i="20"/>
  <c r="E10" i="20"/>
  <c r="J10" i="20"/>
  <c r="K10" i="20"/>
  <c r="L10" i="20"/>
  <c r="M10" i="20"/>
  <c r="F11" i="20"/>
  <c r="F15" i="20"/>
  <c r="M11" i="20"/>
  <c r="F12" i="20"/>
  <c r="M12" i="20"/>
  <c r="F13" i="20"/>
  <c r="M13" i="20"/>
  <c r="F14" i="20"/>
  <c r="M14" i="20"/>
  <c r="C15" i="20"/>
  <c r="D15" i="20"/>
  <c r="E15" i="20"/>
  <c r="J15" i="20"/>
  <c r="K15" i="20"/>
  <c r="L15" i="20"/>
  <c r="M15" i="20"/>
  <c r="C17" i="20"/>
  <c r="D17" i="20"/>
  <c r="E17" i="20"/>
  <c r="J17" i="20"/>
  <c r="K17" i="20"/>
  <c r="L17" i="20"/>
  <c r="M17" i="20"/>
  <c r="F24" i="20"/>
  <c r="F28" i="20"/>
  <c r="F35" i="20"/>
  <c r="M24" i="20"/>
  <c r="F25" i="20"/>
  <c r="M25" i="20"/>
  <c r="F26" i="20"/>
  <c r="M26" i="20"/>
  <c r="F27" i="20"/>
  <c r="M27" i="20"/>
  <c r="C28" i="20"/>
  <c r="D28" i="20"/>
  <c r="E28" i="20"/>
  <c r="J28" i="20"/>
  <c r="K28" i="20"/>
  <c r="L28" i="20"/>
  <c r="M28" i="20"/>
  <c r="F29" i="20"/>
  <c r="F33" i="20"/>
  <c r="M29" i="20"/>
  <c r="F30" i="20"/>
  <c r="M30" i="20"/>
  <c r="F31" i="20"/>
  <c r="M31" i="20"/>
  <c r="F32" i="20"/>
  <c r="M32" i="20"/>
  <c r="C33" i="20"/>
  <c r="D33" i="20"/>
  <c r="E33" i="20"/>
  <c r="J33" i="20"/>
  <c r="K33" i="20"/>
  <c r="L33" i="20"/>
  <c r="M33" i="20"/>
  <c r="C35" i="20"/>
  <c r="D35" i="20"/>
  <c r="E35" i="20"/>
  <c r="J35" i="20"/>
  <c r="K35" i="20"/>
  <c r="L35" i="20"/>
  <c r="M35" i="20"/>
  <c r="F42" i="20"/>
  <c r="F46" i="20"/>
  <c r="M42" i="20"/>
  <c r="F43" i="20"/>
  <c r="M43" i="20"/>
  <c r="F44" i="20"/>
  <c r="M44" i="20"/>
  <c r="F45" i="20"/>
  <c r="M45" i="20"/>
  <c r="C46" i="20"/>
  <c r="D46" i="20"/>
  <c r="E46" i="20"/>
  <c r="J46" i="20"/>
  <c r="K46" i="20"/>
  <c r="L46" i="20"/>
  <c r="M46" i="20"/>
  <c r="F47" i="20"/>
  <c r="F51" i="20"/>
  <c r="M47" i="20"/>
  <c r="F48" i="20"/>
  <c r="M48" i="20"/>
  <c r="F49" i="20"/>
  <c r="M49" i="20"/>
  <c r="F50" i="20"/>
  <c r="M50" i="20"/>
  <c r="C51" i="20"/>
  <c r="D51" i="20"/>
  <c r="E51" i="20"/>
  <c r="J51" i="20"/>
  <c r="K51" i="20"/>
  <c r="L51" i="20"/>
  <c r="M51" i="20"/>
  <c r="C53" i="20"/>
  <c r="D53" i="20"/>
  <c r="E53" i="20"/>
  <c r="J53" i="20"/>
  <c r="K53" i="20"/>
  <c r="L53" i="20"/>
  <c r="M53" i="20"/>
  <c r="F6" i="14"/>
  <c r="F10" i="14"/>
  <c r="M6" i="14"/>
  <c r="M10" i="14"/>
  <c r="F7" i="14"/>
  <c r="M7" i="14"/>
  <c r="F8" i="14"/>
  <c r="M8" i="14"/>
  <c r="F9" i="14"/>
  <c r="M9" i="14"/>
  <c r="C10" i="14"/>
  <c r="D10" i="14"/>
  <c r="F18" i="21"/>
  <c r="E10" i="14"/>
  <c r="J10" i="14"/>
  <c r="E20" i="21"/>
  <c r="K10" i="14"/>
  <c r="L10" i="14"/>
  <c r="F11" i="14"/>
  <c r="F15" i="14"/>
  <c r="M11" i="14"/>
  <c r="M15" i="14"/>
  <c r="F12" i="14"/>
  <c r="M12" i="14"/>
  <c r="F13" i="14"/>
  <c r="M13" i="14"/>
  <c r="F14" i="14"/>
  <c r="M14" i="14"/>
  <c r="C15" i="14"/>
  <c r="C17" i="14"/>
  <c r="D15" i="14"/>
  <c r="F19" i="21"/>
  <c r="E15" i="14"/>
  <c r="J15" i="14"/>
  <c r="K15" i="14"/>
  <c r="F21" i="21"/>
  <c r="G21" i="21"/>
  <c r="L15" i="14"/>
  <c r="H21" i="21"/>
  <c r="D17" i="14"/>
  <c r="E17" i="14"/>
  <c r="J17" i="14"/>
  <c r="K17" i="14"/>
  <c r="F24" i="14"/>
  <c r="F28" i="14"/>
  <c r="M24" i="14"/>
  <c r="F25" i="14"/>
  <c r="M25" i="14"/>
  <c r="F26" i="14"/>
  <c r="M26" i="14"/>
  <c r="F27" i="14"/>
  <c r="M27" i="14"/>
  <c r="C28" i="14"/>
  <c r="D28" i="14"/>
  <c r="E28" i="14"/>
  <c r="H22" i="21"/>
  <c r="J28" i="14"/>
  <c r="K28" i="14"/>
  <c r="F24" i="21"/>
  <c r="L28" i="14"/>
  <c r="H24" i="21"/>
  <c r="M28" i="14"/>
  <c r="F29" i="14"/>
  <c r="F33" i="14"/>
  <c r="M29" i="14"/>
  <c r="F30" i="14"/>
  <c r="M30" i="14"/>
  <c r="F31" i="14"/>
  <c r="M31" i="14"/>
  <c r="F32" i="14"/>
  <c r="M32" i="14"/>
  <c r="C33" i="14"/>
  <c r="D33" i="14"/>
  <c r="E33" i="14"/>
  <c r="H23" i="21"/>
  <c r="J33" i="14"/>
  <c r="K33" i="14"/>
  <c r="F25" i="21"/>
  <c r="L33" i="14"/>
  <c r="M33" i="14"/>
  <c r="D35" i="14"/>
  <c r="E35" i="14"/>
  <c r="F42" i="14"/>
  <c r="M42" i="14"/>
  <c r="F43" i="14"/>
  <c r="M43" i="14"/>
  <c r="F44" i="14"/>
  <c r="M44" i="14"/>
  <c r="F45" i="14"/>
  <c r="M45" i="14"/>
  <c r="C46" i="14"/>
  <c r="D46" i="14"/>
  <c r="E46" i="14"/>
  <c r="H26" i="21"/>
  <c r="J46" i="14"/>
  <c r="K46" i="14"/>
  <c r="L46" i="14"/>
  <c r="M46" i="14"/>
  <c r="F47" i="14"/>
  <c r="M47" i="14"/>
  <c r="F48" i="14"/>
  <c r="M48" i="14"/>
  <c r="F49" i="14"/>
  <c r="M49" i="14"/>
  <c r="F50" i="14"/>
  <c r="M50" i="14"/>
  <c r="C51" i="14"/>
  <c r="E27" i="21"/>
  <c r="D51" i="14"/>
  <c r="E51" i="14"/>
  <c r="J51" i="14"/>
  <c r="K51" i="14"/>
  <c r="L51" i="14"/>
  <c r="M51" i="14"/>
  <c r="D53" i="14"/>
  <c r="J53" i="14"/>
  <c r="K53" i="14"/>
  <c r="L53" i="14"/>
  <c r="M53" i="14"/>
  <c r="B6" i="21"/>
  <c r="D6" i="21"/>
  <c r="E6" i="21"/>
  <c r="F6" i="21"/>
  <c r="D7" i="21"/>
  <c r="E7" i="21"/>
  <c r="F7" i="21"/>
  <c r="B8" i="21"/>
  <c r="D8" i="21"/>
  <c r="E8" i="21"/>
  <c r="F8" i="21"/>
  <c r="D9" i="21"/>
  <c r="F9" i="21"/>
  <c r="H9" i="21"/>
  <c r="B10" i="21"/>
  <c r="D10" i="21"/>
  <c r="E10" i="21"/>
  <c r="F10" i="21"/>
  <c r="H10" i="21"/>
  <c r="D11" i="21"/>
  <c r="E11" i="21"/>
  <c r="F11" i="21"/>
  <c r="B12" i="21"/>
  <c r="D12" i="21"/>
  <c r="E12" i="21"/>
  <c r="F12" i="21"/>
  <c r="G12" i="21"/>
  <c r="D13" i="21"/>
  <c r="E13" i="21"/>
  <c r="F13" i="21"/>
  <c r="H13" i="21"/>
  <c r="B14" i="21"/>
  <c r="D14" i="21"/>
  <c r="F14" i="21"/>
  <c r="D15" i="21"/>
  <c r="E15" i="21"/>
  <c r="F15" i="21"/>
  <c r="G15" i="21"/>
  <c r="H15" i="21"/>
  <c r="B16" i="21"/>
  <c r="D16" i="21"/>
  <c r="F16" i="21"/>
  <c r="D17" i="21"/>
  <c r="E17" i="21"/>
  <c r="H17" i="21"/>
  <c r="B18" i="21"/>
  <c r="D18" i="21"/>
  <c r="E18" i="21"/>
  <c r="H18" i="21"/>
  <c r="D19" i="21"/>
  <c r="H19" i="21"/>
  <c r="B20" i="21"/>
  <c r="D20" i="21"/>
  <c r="F20" i="21"/>
  <c r="H20" i="21"/>
  <c r="D21" i="21"/>
  <c r="E21" i="21"/>
  <c r="B22" i="21"/>
  <c r="D22" i="21"/>
  <c r="F22" i="21"/>
  <c r="D23" i="21"/>
  <c r="E23" i="21"/>
  <c r="F23" i="21"/>
  <c r="G23" i="21"/>
  <c r="B24" i="21"/>
  <c r="D24" i="21"/>
  <c r="E24" i="21"/>
  <c r="D25" i="21"/>
  <c r="E25" i="21"/>
  <c r="B26" i="21"/>
  <c r="D26" i="21"/>
  <c r="F26" i="21"/>
  <c r="D27" i="21"/>
  <c r="F27" i="21"/>
  <c r="H27" i="21"/>
  <c r="B28" i="21"/>
  <c r="D28" i="21"/>
  <c r="E28" i="21"/>
  <c r="F28" i="21"/>
  <c r="G28" i="21"/>
  <c r="H28" i="21"/>
  <c r="D29" i="21"/>
  <c r="E29" i="21"/>
  <c r="F29" i="21"/>
  <c r="G29" i="21"/>
  <c r="H29" i="21"/>
  <c r="B30" i="21"/>
  <c r="D30" i="21"/>
  <c r="E30" i="21"/>
  <c r="F30" i="21"/>
  <c r="G30" i="21"/>
  <c r="H30" i="21"/>
  <c r="D31" i="21"/>
  <c r="E31" i="21"/>
  <c r="F31" i="21"/>
  <c r="G31" i="21"/>
  <c r="H31" i="21"/>
  <c r="B32" i="21"/>
  <c r="D32" i="21"/>
  <c r="E32" i="21"/>
  <c r="F32" i="21"/>
  <c r="G32" i="21"/>
  <c r="H32" i="21"/>
  <c r="D33" i="21"/>
  <c r="E33" i="21"/>
  <c r="F33" i="21"/>
  <c r="G33" i="21"/>
  <c r="H33" i="21"/>
  <c r="B34" i="21"/>
  <c r="D34" i="21"/>
  <c r="E34" i="21"/>
  <c r="F34" i="21"/>
  <c r="G34" i="21"/>
  <c r="H34" i="21"/>
  <c r="D35" i="21"/>
  <c r="E35" i="21"/>
  <c r="F35" i="21"/>
  <c r="G35" i="21"/>
  <c r="H35" i="21"/>
  <c r="B36" i="21"/>
  <c r="D36" i="21"/>
  <c r="E36" i="21"/>
  <c r="F36" i="21"/>
  <c r="G36" i="21"/>
  <c r="H36" i="21"/>
  <c r="D37" i="21"/>
  <c r="E37" i="21"/>
  <c r="F37" i="21"/>
  <c r="G37" i="21"/>
  <c r="H37" i="21"/>
  <c r="B38" i="21"/>
  <c r="D38" i="21"/>
  <c r="E38" i="21"/>
  <c r="F38" i="21"/>
  <c r="G38" i="21"/>
  <c r="H38" i="21"/>
  <c r="D39" i="21"/>
  <c r="E39" i="21"/>
  <c r="F39" i="21"/>
  <c r="G39" i="21"/>
  <c r="H39" i="21"/>
  <c r="B40" i="21"/>
  <c r="D40" i="21"/>
  <c r="E40" i="21"/>
  <c r="F40" i="21"/>
  <c r="G40" i="21"/>
  <c r="H40" i="21"/>
  <c r="D41" i="21"/>
  <c r="E41" i="21"/>
  <c r="F41" i="21"/>
  <c r="G41" i="21"/>
  <c r="H41" i="21"/>
  <c r="B42" i="21"/>
  <c r="D42" i="21"/>
  <c r="E42" i="21"/>
  <c r="F42" i="21"/>
  <c r="G42" i="21"/>
  <c r="H42" i="21"/>
  <c r="D43" i="21"/>
  <c r="E43" i="21"/>
  <c r="F43" i="21"/>
  <c r="G43" i="21"/>
  <c r="H43" i="21"/>
  <c r="B44" i="21"/>
  <c r="D44" i="21"/>
  <c r="E44" i="21"/>
  <c r="F44" i="21"/>
  <c r="G44" i="21"/>
  <c r="H44" i="21"/>
  <c r="D45" i="21"/>
  <c r="E45" i="21"/>
  <c r="F45" i="21"/>
  <c r="G45" i="21"/>
  <c r="H45" i="21"/>
  <c r="B46" i="21"/>
  <c r="D46" i="21"/>
  <c r="E46" i="21"/>
  <c r="F46" i="21"/>
  <c r="G46" i="21"/>
  <c r="H46" i="21"/>
  <c r="D47" i="21"/>
  <c r="E47" i="21"/>
  <c r="F47" i="21"/>
  <c r="G47" i="21"/>
  <c r="H47" i="21"/>
  <c r="B48" i="21"/>
  <c r="D48" i="21"/>
  <c r="E48" i="21"/>
  <c r="F48" i="21"/>
  <c r="G48" i="21"/>
  <c r="H48" i="21"/>
  <c r="D49" i="21"/>
  <c r="E49" i="21"/>
  <c r="F49" i="21"/>
  <c r="G49" i="21"/>
  <c r="H49" i="21"/>
  <c r="B50" i="21"/>
  <c r="D50" i="21"/>
  <c r="E50" i="21"/>
  <c r="F50" i="21"/>
  <c r="G50" i="21"/>
  <c r="H50" i="21"/>
  <c r="D51" i="21"/>
  <c r="E51" i="21"/>
  <c r="F51" i="21"/>
  <c r="G51" i="21"/>
  <c r="H51" i="21"/>
  <c r="B52" i="21"/>
  <c r="D52" i="21"/>
  <c r="E52" i="21"/>
  <c r="F52" i="21"/>
  <c r="G52" i="21"/>
  <c r="H52" i="21"/>
  <c r="D53" i="21"/>
  <c r="E53" i="21"/>
  <c r="F53" i="21"/>
  <c r="G53" i="21"/>
  <c r="H53" i="21"/>
  <c r="B54" i="21"/>
  <c r="D54" i="21"/>
  <c r="E54" i="21"/>
  <c r="F54" i="21"/>
  <c r="G54" i="21"/>
  <c r="H54" i="21"/>
  <c r="D55" i="21"/>
  <c r="E55" i="21"/>
  <c r="F55" i="21"/>
  <c r="G55" i="21"/>
  <c r="H55" i="21"/>
  <c r="B56" i="21"/>
  <c r="D56" i="21"/>
  <c r="E56" i="21"/>
  <c r="F56" i="21"/>
  <c r="G56" i="21"/>
  <c r="H56" i="21"/>
  <c r="D57" i="21"/>
  <c r="E57" i="21"/>
  <c r="F57" i="21"/>
  <c r="G57" i="21"/>
  <c r="H57" i="21"/>
  <c r="B58" i="21"/>
  <c r="D58" i="21"/>
  <c r="E58" i="21"/>
  <c r="F58" i="21"/>
  <c r="G58" i="21"/>
  <c r="H58" i="21"/>
  <c r="D59" i="21"/>
  <c r="E59" i="21"/>
  <c r="F59" i="21"/>
  <c r="G59" i="21"/>
  <c r="H59" i="21"/>
  <c r="B60" i="21"/>
  <c r="D60" i="21"/>
  <c r="E60" i="21"/>
  <c r="F60" i="21"/>
  <c r="G60" i="21"/>
  <c r="H60" i="21"/>
  <c r="D61" i="21"/>
  <c r="E61" i="21"/>
  <c r="F61" i="21"/>
  <c r="G61" i="21"/>
  <c r="H61" i="21"/>
  <c r="B62" i="21"/>
  <c r="D62" i="21"/>
  <c r="E62" i="21"/>
  <c r="F62" i="21"/>
  <c r="G62" i="21"/>
  <c r="H62" i="21"/>
  <c r="D63" i="21"/>
  <c r="E63" i="21"/>
  <c r="F63" i="21"/>
  <c r="G63" i="21"/>
  <c r="H63" i="21"/>
  <c r="B64" i="21"/>
  <c r="D64" i="21"/>
  <c r="E64" i="21"/>
  <c r="F64" i="21"/>
  <c r="G64" i="21"/>
  <c r="H64" i="21"/>
  <c r="D65" i="21"/>
  <c r="E65" i="21"/>
  <c r="F65" i="21"/>
  <c r="G65" i="21"/>
  <c r="I64" i="21"/>
  <c r="H65" i="21"/>
  <c r="B66" i="21"/>
  <c r="D66" i="21"/>
  <c r="E66" i="21"/>
  <c r="F66" i="21"/>
  <c r="G66" i="21"/>
  <c r="H66" i="21"/>
  <c r="D67" i="21"/>
  <c r="E67" i="21"/>
  <c r="F67" i="21"/>
  <c r="G67" i="21"/>
  <c r="I66" i="21"/>
  <c r="H67" i="21"/>
  <c r="B68" i="21"/>
  <c r="D68" i="21"/>
  <c r="E68" i="21"/>
  <c r="F68" i="21"/>
  <c r="G68" i="21"/>
  <c r="H68" i="21"/>
  <c r="D69" i="21"/>
  <c r="E69" i="21"/>
  <c r="F69" i="21"/>
  <c r="G69" i="21"/>
  <c r="I68" i="21"/>
  <c r="H69" i="21"/>
  <c r="B70" i="21"/>
  <c r="D70" i="21"/>
  <c r="E70" i="21"/>
  <c r="F70" i="21"/>
  <c r="G70" i="21"/>
  <c r="H70" i="21"/>
  <c r="D71" i="21"/>
  <c r="E71" i="21"/>
  <c r="F71" i="21"/>
  <c r="G71" i="21"/>
  <c r="I70" i="21"/>
  <c r="H71" i="21"/>
  <c r="B72" i="21"/>
  <c r="D72" i="21"/>
  <c r="E72" i="21"/>
  <c r="F72" i="21"/>
  <c r="G72" i="21"/>
  <c r="H72" i="21"/>
  <c r="D73" i="21"/>
  <c r="E73" i="21"/>
  <c r="F73" i="21"/>
  <c r="G73" i="21"/>
  <c r="I72" i="21"/>
  <c r="H73" i="21"/>
  <c r="B74" i="21"/>
  <c r="D74" i="21"/>
  <c r="E74" i="21"/>
  <c r="F74" i="21"/>
  <c r="G74" i="21"/>
  <c r="H74" i="21"/>
  <c r="D75" i="21"/>
  <c r="E75" i="21"/>
  <c r="F75" i="21"/>
  <c r="G75" i="21"/>
  <c r="I74" i="21"/>
  <c r="H75" i="21"/>
  <c r="B76" i="21"/>
  <c r="D76" i="21"/>
  <c r="E76" i="21"/>
  <c r="F76" i="21"/>
  <c r="G76" i="21"/>
  <c r="H76" i="21"/>
  <c r="D77" i="21"/>
  <c r="E77" i="21"/>
  <c r="F77" i="21"/>
  <c r="G77" i="21"/>
  <c r="I76" i="21"/>
  <c r="H77" i="21"/>
  <c r="B78" i="21"/>
  <c r="D78" i="21"/>
  <c r="E78" i="21"/>
  <c r="F78" i="21"/>
  <c r="G78" i="21"/>
  <c r="H78" i="21"/>
  <c r="D79" i="21"/>
  <c r="E79" i="21"/>
  <c r="F79" i="21"/>
  <c r="G79" i="21"/>
  <c r="I78" i="21"/>
  <c r="H79" i="21"/>
  <c r="B80" i="21"/>
  <c r="D80" i="21"/>
  <c r="E80" i="21"/>
  <c r="F80" i="21"/>
  <c r="G80" i="21"/>
  <c r="H80" i="21"/>
  <c r="D81" i="21"/>
  <c r="E81" i="21"/>
  <c r="F81" i="21"/>
  <c r="G81" i="21"/>
  <c r="I80" i="21"/>
  <c r="H81" i="21"/>
  <c r="B82" i="21"/>
  <c r="D82" i="21"/>
  <c r="E82" i="21"/>
  <c r="F82" i="21"/>
  <c r="G82" i="21"/>
  <c r="H82" i="21"/>
  <c r="D83" i="21"/>
  <c r="E83" i="21"/>
  <c r="F83" i="21"/>
  <c r="G83" i="21"/>
  <c r="I82" i="21"/>
  <c r="H83" i="21"/>
  <c r="B84" i="21"/>
  <c r="D84" i="21"/>
  <c r="E84" i="21"/>
  <c r="F84" i="21"/>
  <c r="G84" i="21"/>
  <c r="H84" i="21"/>
  <c r="D85" i="21"/>
  <c r="E85" i="21"/>
  <c r="F85" i="21"/>
  <c r="G85" i="21"/>
  <c r="I84" i="21"/>
  <c r="H85" i="21"/>
  <c r="B86" i="21"/>
  <c r="D86" i="21"/>
  <c r="E86" i="21"/>
  <c r="F86" i="21"/>
  <c r="G86" i="21"/>
  <c r="H86" i="21"/>
  <c r="D87" i="21"/>
  <c r="E87" i="21"/>
  <c r="F87" i="21"/>
  <c r="G87" i="21"/>
  <c r="I86" i="21"/>
  <c r="H87" i="21"/>
  <c r="B88" i="21"/>
  <c r="D88" i="21"/>
  <c r="E88" i="21"/>
  <c r="F88" i="21"/>
  <c r="G88" i="21"/>
  <c r="H88" i="21"/>
  <c r="D89" i="21"/>
  <c r="E89" i="21"/>
  <c r="F89" i="21"/>
  <c r="G89" i="21"/>
  <c r="I88" i="21"/>
  <c r="H89" i="21"/>
  <c r="B90" i="21"/>
  <c r="D90" i="21"/>
  <c r="E90" i="21"/>
  <c r="F90" i="21"/>
  <c r="G90" i="21"/>
  <c r="H90" i="21"/>
  <c r="D91" i="21"/>
  <c r="E91" i="21"/>
  <c r="F91" i="21"/>
  <c r="G91" i="21"/>
  <c r="I90" i="21"/>
  <c r="H91" i="21"/>
  <c r="B92" i="21"/>
  <c r="D92" i="21"/>
  <c r="E92" i="21"/>
  <c r="F92" i="21"/>
  <c r="G92" i="21"/>
  <c r="H92" i="21"/>
  <c r="D93" i="21"/>
  <c r="E93" i="21"/>
  <c r="F93" i="21"/>
  <c r="G93" i="21"/>
  <c r="I92" i="21"/>
  <c r="H93" i="21"/>
  <c r="B94" i="21"/>
  <c r="D94" i="21"/>
  <c r="E94" i="21"/>
  <c r="F94" i="21"/>
  <c r="G94" i="21"/>
  <c r="H94" i="21"/>
  <c r="D95" i="21"/>
  <c r="E95" i="21"/>
  <c r="F95" i="21"/>
  <c r="G95" i="21"/>
  <c r="I94" i="21"/>
  <c r="H95" i="21"/>
  <c r="B96" i="21"/>
  <c r="D96" i="21"/>
  <c r="E96" i="21"/>
  <c r="F96" i="21"/>
  <c r="G96" i="21"/>
  <c r="H96" i="21"/>
  <c r="D97" i="21"/>
  <c r="E97" i="21"/>
  <c r="F97" i="21"/>
  <c r="G97" i="21"/>
  <c r="I96" i="21"/>
  <c r="H97" i="21"/>
  <c r="B98" i="21"/>
  <c r="D98" i="21"/>
  <c r="E98" i="21"/>
  <c r="F98" i="21"/>
  <c r="G98" i="21"/>
  <c r="H98" i="21"/>
  <c r="D99" i="21"/>
  <c r="E99" i="21"/>
  <c r="F99" i="21"/>
  <c r="G99" i="21"/>
  <c r="I98" i="21"/>
  <c r="H99" i="21"/>
  <c r="B100" i="21"/>
  <c r="D100" i="21"/>
  <c r="E100" i="21"/>
  <c r="F100" i="21"/>
  <c r="G100" i="21"/>
  <c r="H100" i="21"/>
  <c r="D101" i="21"/>
  <c r="E101" i="21"/>
  <c r="F101" i="21"/>
  <c r="G101" i="21"/>
  <c r="I100" i="21"/>
  <c r="H101" i="21"/>
  <c r="B6" i="12"/>
  <c r="D6" i="12"/>
  <c r="D7" i="12"/>
  <c r="B8" i="12"/>
  <c r="D8" i="12"/>
  <c r="D9" i="12"/>
  <c r="B10" i="12"/>
  <c r="D10" i="12"/>
  <c r="D11" i="12"/>
  <c r="B12" i="12"/>
  <c r="D12" i="12"/>
  <c r="D13" i="12"/>
  <c r="B14" i="12"/>
  <c r="D14" i="12"/>
  <c r="D15" i="12"/>
  <c r="B16" i="12"/>
  <c r="D16" i="12"/>
  <c r="D17" i="12"/>
  <c r="B18" i="12"/>
  <c r="D18" i="12"/>
  <c r="D19" i="12"/>
  <c r="B20" i="12"/>
  <c r="D20" i="12"/>
  <c r="D21" i="12"/>
  <c r="B22" i="12"/>
  <c r="D22" i="12"/>
  <c r="D23" i="12"/>
  <c r="B24" i="12"/>
  <c r="D24" i="12"/>
  <c r="D25" i="12"/>
  <c r="B26" i="12"/>
  <c r="D26" i="12"/>
  <c r="D27" i="12"/>
  <c r="B28" i="12"/>
  <c r="D28" i="12"/>
  <c r="D29" i="12"/>
  <c r="B30" i="12"/>
  <c r="D30" i="12"/>
  <c r="D31" i="12"/>
  <c r="B32" i="12"/>
  <c r="D32" i="12"/>
  <c r="D33" i="12"/>
  <c r="B34" i="12"/>
  <c r="D34" i="12"/>
  <c r="D35" i="12"/>
  <c r="B36" i="12"/>
  <c r="D36" i="12"/>
  <c r="D37" i="12"/>
  <c r="B38" i="12"/>
  <c r="D38" i="12"/>
  <c r="D39" i="12"/>
  <c r="B40" i="12"/>
  <c r="D40" i="12"/>
  <c r="D41" i="12"/>
  <c r="B42" i="12"/>
  <c r="D42" i="12"/>
  <c r="D43" i="12"/>
  <c r="B44" i="12"/>
  <c r="D44" i="12"/>
  <c r="D45" i="12"/>
  <c r="B46" i="12"/>
  <c r="D46" i="12"/>
  <c r="D47" i="12"/>
  <c r="B48" i="12"/>
  <c r="D48" i="12"/>
  <c r="D49" i="12"/>
  <c r="B50" i="12"/>
  <c r="D50" i="12"/>
  <c r="D51" i="12"/>
  <c r="B52" i="12"/>
  <c r="D52" i="12"/>
  <c r="D53" i="12"/>
  <c r="B54" i="12"/>
  <c r="D54" i="12"/>
  <c r="D55" i="12"/>
  <c r="B56" i="12"/>
  <c r="D56" i="12"/>
  <c r="D57" i="12"/>
  <c r="B58" i="12"/>
  <c r="D58" i="12"/>
  <c r="D59" i="12"/>
  <c r="B60" i="12"/>
  <c r="D60" i="12"/>
  <c r="D61" i="12"/>
  <c r="B62" i="12"/>
  <c r="D62" i="12"/>
  <c r="D63" i="12"/>
  <c r="B64" i="12"/>
  <c r="D64" i="12"/>
  <c r="D65" i="12"/>
  <c r="B66" i="12"/>
  <c r="D66" i="12"/>
  <c r="D67" i="12"/>
  <c r="B68" i="12"/>
  <c r="D68" i="12"/>
  <c r="D69" i="12"/>
  <c r="B70" i="12"/>
  <c r="D70" i="12"/>
  <c r="D71" i="12"/>
  <c r="B72" i="12"/>
  <c r="D72" i="12"/>
  <c r="D73" i="12"/>
  <c r="B74" i="12"/>
  <c r="D74" i="12"/>
  <c r="D75" i="12"/>
  <c r="B76" i="12"/>
  <c r="D76" i="12"/>
  <c r="D77" i="12"/>
  <c r="B78" i="12"/>
  <c r="D78" i="12"/>
  <c r="D79" i="12"/>
  <c r="B80" i="12"/>
  <c r="D80" i="12"/>
  <c r="D81" i="12"/>
  <c r="B82" i="12"/>
  <c r="D82" i="12"/>
  <c r="D83" i="12"/>
  <c r="B84" i="12"/>
  <c r="D84" i="12"/>
  <c r="D85" i="12"/>
  <c r="B86" i="12"/>
  <c r="D86" i="12"/>
  <c r="D87" i="12"/>
  <c r="B88" i="12"/>
  <c r="D88" i="12"/>
  <c r="D89" i="12"/>
  <c r="B90" i="12"/>
  <c r="D90" i="12"/>
  <c r="D91" i="12"/>
  <c r="B92" i="12"/>
  <c r="D92" i="12"/>
  <c r="D93" i="12"/>
  <c r="B94" i="12"/>
  <c r="D94" i="12"/>
  <c r="D95" i="12"/>
  <c r="B96" i="12"/>
  <c r="D96" i="12"/>
  <c r="D97" i="12"/>
  <c r="B98" i="12"/>
  <c r="D98" i="12"/>
  <c r="D99" i="12"/>
  <c r="B100" i="12"/>
  <c r="D100" i="12"/>
  <c r="D101" i="12"/>
  <c r="B6" i="30"/>
  <c r="D6" i="30"/>
  <c r="D7" i="30"/>
  <c r="B8" i="30"/>
  <c r="D8" i="30"/>
  <c r="D9" i="30"/>
  <c r="B10" i="30"/>
  <c r="D10" i="30"/>
  <c r="D11" i="30"/>
  <c r="B12" i="30"/>
  <c r="D12" i="30"/>
  <c r="D13" i="30"/>
  <c r="B14" i="30"/>
  <c r="D14" i="30"/>
  <c r="D15" i="30"/>
  <c r="B16" i="30"/>
  <c r="D16" i="30"/>
  <c r="D17" i="30"/>
  <c r="B18" i="30"/>
  <c r="D18" i="30"/>
  <c r="D19" i="30"/>
  <c r="B20" i="30"/>
  <c r="D20" i="30"/>
  <c r="D21" i="30"/>
  <c r="B22" i="30"/>
  <c r="D22" i="30"/>
  <c r="D23" i="30"/>
  <c r="B24" i="30"/>
  <c r="D24" i="30"/>
  <c r="D25" i="30"/>
  <c r="B26" i="30"/>
  <c r="D26" i="30"/>
  <c r="D27" i="30"/>
  <c r="B28" i="30"/>
  <c r="D28" i="30"/>
  <c r="D29" i="30"/>
  <c r="B30" i="30"/>
  <c r="D30" i="30"/>
  <c r="D31" i="30"/>
  <c r="B32" i="30"/>
  <c r="D32" i="30"/>
  <c r="D33" i="30"/>
  <c r="B34" i="30"/>
  <c r="D34" i="30"/>
  <c r="D35" i="30"/>
  <c r="B36" i="30"/>
  <c r="D36" i="30"/>
  <c r="D37" i="30"/>
  <c r="B38" i="30"/>
  <c r="D38" i="30"/>
  <c r="D39" i="30"/>
  <c r="B40" i="30"/>
  <c r="D40" i="30"/>
  <c r="D41" i="30"/>
  <c r="B42" i="30"/>
  <c r="D42" i="30"/>
  <c r="D43" i="30"/>
  <c r="B44" i="30"/>
  <c r="D44" i="30"/>
  <c r="D45" i="30"/>
  <c r="B46" i="30"/>
  <c r="D46" i="30"/>
  <c r="D47" i="30"/>
  <c r="B48" i="30"/>
  <c r="D48" i="30"/>
  <c r="D49" i="30"/>
  <c r="B50" i="30"/>
  <c r="D50" i="30"/>
  <c r="D51" i="30"/>
  <c r="B52" i="30"/>
  <c r="D52" i="30"/>
  <c r="D53" i="30"/>
  <c r="B54" i="30"/>
  <c r="D54" i="30"/>
  <c r="D55" i="30"/>
  <c r="B56" i="30"/>
  <c r="D56" i="30"/>
  <c r="D57" i="30"/>
  <c r="B58" i="30"/>
  <c r="D58" i="30"/>
  <c r="D59" i="30"/>
  <c r="B60" i="30"/>
  <c r="D60" i="30"/>
  <c r="D61" i="30"/>
  <c r="B62" i="30"/>
  <c r="D62" i="30"/>
  <c r="D63" i="30"/>
  <c r="B64" i="30"/>
  <c r="D64" i="30"/>
  <c r="D65" i="30"/>
  <c r="B66" i="30"/>
  <c r="D66" i="30"/>
  <c r="D67" i="30"/>
  <c r="B68" i="30"/>
  <c r="D68" i="30"/>
  <c r="D69" i="30"/>
  <c r="B70" i="30"/>
  <c r="D70" i="30"/>
  <c r="D71" i="30"/>
  <c r="B72" i="30"/>
  <c r="D72" i="30"/>
  <c r="D73" i="30"/>
  <c r="B74" i="30"/>
  <c r="D74" i="30"/>
  <c r="D75" i="30"/>
  <c r="B76" i="30"/>
  <c r="D76" i="30"/>
  <c r="D77" i="30"/>
  <c r="B78" i="30"/>
  <c r="D78" i="30"/>
  <c r="D79" i="30"/>
  <c r="B80" i="30"/>
  <c r="D80" i="30"/>
  <c r="D81" i="30"/>
  <c r="B82" i="30"/>
  <c r="D82" i="30"/>
  <c r="D83" i="30"/>
  <c r="B84" i="30"/>
  <c r="D84" i="30"/>
  <c r="D85" i="30"/>
  <c r="B86" i="30"/>
  <c r="D86" i="30"/>
  <c r="D87" i="30"/>
  <c r="B88" i="30"/>
  <c r="D88" i="30"/>
  <c r="D89" i="30"/>
  <c r="B90" i="30"/>
  <c r="D90" i="30"/>
  <c r="D91" i="30"/>
  <c r="B92" i="30"/>
  <c r="D92" i="30"/>
  <c r="D93" i="30"/>
  <c r="B94" i="30"/>
  <c r="D94" i="30"/>
  <c r="D95" i="30"/>
  <c r="B96" i="30"/>
  <c r="D96" i="30"/>
  <c r="D97" i="30"/>
  <c r="B98" i="30"/>
  <c r="D98" i="30"/>
  <c r="D99" i="30"/>
  <c r="B100" i="30"/>
  <c r="D100" i="30"/>
  <c r="D101" i="30"/>
  <c r="F6" i="6"/>
  <c r="M6" i="6"/>
  <c r="F7" i="6"/>
  <c r="M7" i="6"/>
  <c r="F8" i="6"/>
  <c r="M8" i="6"/>
  <c r="F9" i="6"/>
  <c r="M9" i="6"/>
  <c r="C10" i="6"/>
  <c r="E30" i="12"/>
  <c r="G30" i="12"/>
  <c r="D10" i="6"/>
  <c r="F30" i="12"/>
  <c r="E10" i="6"/>
  <c r="H30" i="12"/>
  <c r="F10" i="6"/>
  <c r="J10" i="6"/>
  <c r="E32" i="12"/>
  <c r="G32" i="12"/>
  <c r="K10" i="6"/>
  <c r="F32" i="12"/>
  <c r="L10" i="6"/>
  <c r="H32" i="12"/>
  <c r="M10" i="6"/>
  <c r="F11" i="6"/>
  <c r="M11" i="6"/>
  <c r="F12" i="6"/>
  <c r="M12" i="6"/>
  <c r="F13" i="6"/>
  <c r="M13" i="6"/>
  <c r="F14" i="6"/>
  <c r="M14" i="6"/>
  <c r="C15" i="6"/>
  <c r="E31" i="12"/>
  <c r="G31" i="12"/>
  <c r="D15" i="6"/>
  <c r="F31" i="12"/>
  <c r="E15" i="6"/>
  <c r="H31" i="12"/>
  <c r="F15" i="6"/>
  <c r="J15" i="6"/>
  <c r="E33" i="12"/>
  <c r="G33" i="12"/>
  <c r="K15" i="6"/>
  <c r="F33" i="12"/>
  <c r="L15" i="6"/>
  <c r="H33" i="12"/>
  <c r="M15" i="6"/>
  <c r="C17" i="6"/>
  <c r="D17" i="6"/>
  <c r="E17" i="6"/>
  <c r="F17" i="6"/>
  <c r="J17" i="6"/>
  <c r="K17" i="6"/>
  <c r="L17" i="6"/>
  <c r="M17" i="6"/>
  <c r="F24" i="6"/>
  <c r="M24" i="6"/>
  <c r="F25" i="6"/>
  <c r="M25" i="6"/>
  <c r="F26" i="6"/>
  <c r="M26" i="6"/>
  <c r="F27" i="6"/>
  <c r="M27" i="6"/>
  <c r="C28" i="6"/>
  <c r="E34" i="12"/>
  <c r="G34" i="12"/>
  <c r="D28" i="6"/>
  <c r="F34" i="12"/>
  <c r="E28" i="6"/>
  <c r="H34" i="12"/>
  <c r="F28" i="6"/>
  <c r="J28" i="6"/>
  <c r="E36" i="12"/>
  <c r="G36" i="12"/>
  <c r="K28" i="6"/>
  <c r="F36" i="12"/>
  <c r="L28" i="6"/>
  <c r="H36" i="12"/>
  <c r="M28" i="6"/>
  <c r="F29" i="6"/>
  <c r="F33" i="6"/>
  <c r="F35" i="6"/>
  <c r="M29" i="6"/>
  <c r="F30" i="6"/>
  <c r="M30" i="6"/>
  <c r="F31" i="6"/>
  <c r="M31" i="6"/>
  <c r="F32" i="6"/>
  <c r="M32" i="6"/>
  <c r="C33" i="6"/>
  <c r="E35" i="12"/>
  <c r="G35" i="12"/>
  <c r="D33" i="6"/>
  <c r="F35" i="12"/>
  <c r="E33" i="6"/>
  <c r="H35" i="12"/>
  <c r="J33" i="6"/>
  <c r="E37" i="12"/>
  <c r="G37" i="12"/>
  <c r="K33" i="6"/>
  <c r="F37" i="12"/>
  <c r="L33" i="6"/>
  <c r="H37" i="12"/>
  <c r="M33" i="6"/>
  <c r="C35" i="6"/>
  <c r="D35" i="6"/>
  <c r="E35" i="6"/>
  <c r="J35" i="6"/>
  <c r="K35" i="6"/>
  <c r="L35" i="6"/>
  <c r="M35" i="6"/>
  <c r="F42" i="6"/>
  <c r="F46" i="6"/>
  <c r="F53" i="6"/>
  <c r="M42" i="6"/>
  <c r="F43" i="6"/>
  <c r="M43" i="6"/>
  <c r="F44" i="6"/>
  <c r="M44" i="6"/>
  <c r="F45" i="6"/>
  <c r="M45" i="6"/>
  <c r="C46" i="6"/>
  <c r="E38" i="12"/>
  <c r="G38" i="12"/>
  <c r="D46" i="6"/>
  <c r="F38" i="12"/>
  <c r="E46" i="6"/>
  <c r="H38" i="12"/>
  <c r="J46" i="6"/>
  <c r="E40" i="12"/>
  <c r="G40" i="12"/>
  <c r="K46" i="6"/>
  <c r="F40" i="12"/>
  <c r="L46" i="6"/>
  <c r="H40" i="12"/>
  <c r="M46" i="6"/>
  <c r="F47" i="6"/>
  <c r="F51" i="6"/>
  <c r="M47" i="6"/>
  <c r="F48" i="6"/>
  <c r="M48" i="6"/>
  <c r="F49" i="6"/>
  <c r="M49" i="6"/>
  <c r="F50" i="6"/>
  <c r="M50" i="6"/>
  <c r="C51" i="6"/>
  <c r="E39" i="12"/>
  <c r="G39" i="12"/>
  <c r="D51" i="6"/>
  <c r="F39" i="12"/>
  <c r="E51" i="6"/>
  <c r="H39" i="12"/>
  <c r="J51" i="6"/>
  <c r="E41" i="12"/>
  <c r="G41" i="12"/>
  <c r="K51" i="6"/>
  <c r="F41" i="12"/>
  <c r="L51" i="6"/>
  <c r="H41" i="12"/>
  <c r="M51" i="6"/>
  <c r="C53" i="6"/>
  <c r="D53" i="6"/>
  <c r="E53" i="6"/>
  <c r="J53" i="6"/>
  <c r="K53" i="6"/>
  <c r="L53" i="6"/>
  <c r="M53" i="6"/>
  <c r="F6" i="4"/>
  <c r="M6" i="4"/>
  <c r="F7" i="4"/>
  <c r="M7" i="4"/>
  <c r="F8" i="4"/>
  <c r="M8" i="4"/>
  <c r="F9" i="4"/>
  <c r="M9" i="4"/>
  <c r="C10" i="4"/>
  <c r="E6" i="12"/>
  <c r="D10" i="4"/>
  <c r="F6" i="12"/>
  <c r="E10" i="4"/>
  <c r="H6" i="12"/>
  <c r="J10" i="4"/>
  <c r="E8" i="12"/>
  <c r="K10" i="4"/>
  <c r="F8" i="12"/>
  <c r="L10" i="4"/>
  <c r="H8" i="12"/>
  <c r="F11" i="4"/>
  <c r="M11" i="4"/>
  <c r="F12" i="4"/>
  <c r="M12" i="4"/>
  <c r="F13" i="4"/>
  <c r="M13" i="4"/>
  <c r="F14" i="4"/>
  <c r="M14" i="4"/>
  <c r="C15" i="4"/>
  <c r="E7" i="12"/>
  <c r="D15" i="4"/>
  <c r="F7" i="12"/>
  <c r="E15" i="4"/>
  <c r="H7" i="12"/>
  <c r="J15" i="4"/>
  <c r="E9" i="12"/>
  <c r="K15" i="4"/>
  <c r="F9" i="12"/>
  <c r="L15" i="4"/>
  <c r="H9" i="12"/>
  <c r="K17" i="4"/>
  <c r="L17" i="4"/>
  <c r="F24" i="4"/>
  <c r="M24" i="4"/>
  <c r="F25" i="4"/>
  <c r="M25" i="4"/>
  <c r="F26" i="4"/>
  <c r="M26" i="4"/>
  <c r="F27" i="4"/>
  <c r="M27" i="4"/>
  <c r="C28" i="4"/>
  <c r="E10" i="12"/>
  <c r="D28" i="4"/>
  <c r="F10" i="12"/>
  <c r="E28" i="4"/>
  <c r="H10" i="12"/>
  <c r="J28" i="4"/>
  <c r="E12" i="12"/>
  <c r="K28" i="4"/>
  <c r="F12" i="12"/>
  <c r="L28" i="4"/>
  <c r="H12" i="12"/>
  <c r="M28" i="4"/>
  <c r="F29" i="4"/>
  <c r="M29" i="4"/>
  <c r="F30" i="4"/>
  <c r="M30" i="4"/>
  <c r="F31" i="4"/>
  <c r="M31" i="4"/>
  <c r="F32" i="4"/>
  <c r="M32" i="4"/>
  <c r="C33" i="4"/>
  <c r="E11" i="12"/>
  <c r="D33" i="4"/>
  <c r="F11" i="12"/>
  <c r="E33" i="4"/>
  <c r="H11" i="12"/>
  <c r="J33" i="4"/>
  <c r="E13" i="12"/>
  <c r="K33" i="4"/>
  <c r="F13" i="12"/>
  <c r="L33" i="4"/>
  <c r="H13" i="12"/>
  <c r="J35" i="4"/>
  <c r="F42" i="4"/>
  <c r="M42" i="4"/>
  <c r="F43" i="4"/>
  <c r="M43" i="4"/>
  <c r="F44" i="4"/>
  <c r="M44" i="4"/>
  <c r="F45" i="4"/>
  <c r="M45" i="4"/>
  <c r="C46" i="4"/>
  <c r="E14" i="12"/>
  <c r="D46" i="4"/>
  <c r="F14" i="12"/>
  <c r="E46" i="4"/>
  <c r="H14" i="12"/>
  <c r="J46" i="4"/>
  <c r="E16" i="12"/>
  <c r="K46" i="4"/>
  <c r="F16" i="12"/>
  <c r="L46" i="4"/>
  <c r="H16" i="12"/>
  <c r="F47" i="4"/>
  <c r="M47" i="4"/>
  <c r="F48" i="4"/>
  <c r="M48" i="4"/>
  <c r="F49" i="4"/>
  <c r="M49" i="4"/>
  <c r="F50" i="4"/>
  <c r="M50" i="4"/>
  <c r="C51" i="4"/>
  <c r="E15" i="12"/>
  <c r="D51" i="4"/>
  <c r="F15" i="12"/>
  <c r="E51" i="4"/>
  <c r="H15" i="12"/>
  <c r="J51" i="4"/>
  <c r="E17" i="12"/>
  <c r="K51" i="4"/>
  <c r="F17" i="12"/>
  <c r="L51" i="4"/>
  <c r="H17" i="12"/>
  <c r="M51" i="4"/>
  <c r="K53" i="4"/>
  <c r="F6" i="7"/>
  <c r="F10" i="7"/>
  <c r="F17" i="7"/>
  <c r="M6" i="7"/>
  <c r="F7" i="7"/>
  <c r="M7" i="7"/>
  <c r="F8" i="7"/>
  <c r="M8" i="7"/>
  <c r="F9" i="7"/>
  <c r="M9" i="7"/>
  <c r="C10" i="7"/>
  <c r="E42" i="12"/>
  <c r="G42" i="12"/>
  <c r="D10" i="7"/>
  <c r="F42" i="12"/>
  <c r="E10" i="7"/>
  <c r="H42" i="12"/>
  <c r="J10" i="7"/>
  <c r="E44" i="12"/>
  <c r="G44" i="12"/>
  <c r="K10" i="7"/>
  <c r="F44" i="12"/>
  <c r="L10" i="7"/>
  <c r="H44" i="12"/>
  <c r="M10" i="7"/>
  <c r="F11" i="7"/>
  <c r="F15" i="7"/>
  <c r="M11" i="7"/>
  <c r="F12" i="7"/>
  <c r="M12" i="7"/>
  <c r="F13" i="7"/>
  <c r="M13" i="7"/>
  <c r="F14" i="7"/>
  <c r="M14" i="7"/>
  <c r="C15" i="7"/>
  <c r="E43" i="12"/>
  <c r="G43" i="12"/>
  <c r="D15" i="7"/>
  <c r="F43" i="12"/>
  <c r="E15" i="7"/>
  <c r="H43" i="12"/>
  <c r="J15" i="7"/>
  <c r="E45" i="12"/>
  <c r="G45" i="12"/>
  <c r="K15" i="7"/>
  <c r="F45" i="12"/>
  <c r="L15" i="7"/>
  <c r="H45" i="12"/>
  <c r="M15" i="7"/>
  <c r="C17" i="7"/>
  <c r="D17" i="7"/>
  <c r="E17" i="7"/>
  <c r="J17" i="7"/>
  <c r="K17" i="7"/>
  <c r="L17" i="7"/>
  <c r="M17" i="7"/>
  <c r="F24" i="7"/>
  <c r="F28" i="7"/>
  <c r="M24" i="7"/>
  <c r="F25" i="7"/>
  <c r="M25" i="7"/>
  <c r="F26" i="7"/>
  <c r="M26" i="7"/>
  <c r="F27" i="7"/>
  <c r="M27" i="7"/>
  <c r="C28" i="7"/>
  <c r="E46" i="12"/>
  <c r="G46" i="12"/>
  <c r="D28" i="7"/>
  <c r="F46" i="12"/>
  <c r="E28" i="7"/>
  <c r="H46" i="12"/>
  <c r="J28" i="7"/>
  <c r="E48" i="12"/>
  <c r="G48" i="12"/>
  <c r="K28" i="7"/>
  <c r="F48" i="12"/>
  <c r="L28" i="7"/>
  <c r="H48" i="12"/>
  <c r="M28" i="7"/>
  <c r="F29" i="7"/>
  <c r="F33" i="7"/>
  <c r="M29" i="7"/>
  <c r="F30" i="7"/>
  <c r="M30" i="7"/>
  <c r="F31" i="7"/>
  <c r="M31" i="7"/>
  <c r="F32" i="7"/>
  <c r="M32" i="7"/>
  <c r="C33" i="7"/>
  <c r="E47" i="12"/>
  <c r="G47" i="12"/>
  <c r="D33" i="7"/>
  <c r="F47" i="12"/>
  <c r="E33" i="7"/>
  <c r="H47" i="12"/>
  <c r="J33" i="7"/>
  <c r="E49" i="12"/>
  <c r="G49" i="12"/>
  <c r="K33" i="7"/>
  <c r="F49" i="12"/>
  <c r="L33" i="7"/>
  <c r="H49" i="12"/>
  <c r="M33" i="7"/>
  <c r="C35" i="7"/>
  <c r="D35" i="7"/>
  <c r="E35" i="7"/>
  <c r="J35" i="7"/>
  <c r="K35" i="7"/>
  <c r="L35" i="7"/>
  <c r="M35" i="7"/>
  <c r="F42" i="7"/>
  <c r="F46" i="7"/>
  <c r="F53" i="7"/>
  <c r="M42" i="7"/>
  <c r="F43" i="7"/>
  <c r="M43" i="7"/>
  <c r="F44" i="7"/>
  <c r="M44" i="7"/>
  <c r="F45" i="7"/>
  <c r="M45" i="7"/>
  <c r="C46" i="7"/>
  <c r="E50" i="12"/>
  <c r="G50" i="12"/>
  <c r="D46" i="7"/>
  <c r="F50" i="12"/>
  <c r="E46" i="7"/>
  <c r="H50" i="12"/>
  <c r="J46" i="7"/>
  <c r="E52" i="12"/>
  <c r="G52" i="12"/>
  <c r="K46" i="7"/>
  <c r="F52" i="12"/>
  <c r="L46" i="7"/>
  <c r="H52" i="12"/>
  <c r="M46" i="7"/>
  <c r="F47" i="7"/>
  <c r="F51" i="7"/>
  <c r="M47" i="7"/>
  <c r="F48" i="7"/>
  <c r="M48" i="7"/>
  <c r="F49" i="7"/>
  <c r="M49" i="7"/>
  <c r="F50" i="7"/>
  <c r="M50" i="7"/>
  <c r="C51" i="7"/>
  <c r="E51" i="12"/>
  <c r="G51" i="12"/>
  <c r="D51" i="7"/>
  <c r="F51" i="12"/>
  <c r="E51" i="7"/>
  <c r="H51" i="12"/>
  <c r="J51" i="7"/>
  <c r="E53" i="12"/>
  <c r="G53" i="12"/>
  <c r="K51" i="7"/>
  <c r="F53" i="12"/>
  <c r="L51" i="7"/>
  <c r="H53" i="12"/>
  <c r="M51" i="7"/>
  <c r="C53" i="7"/>
  <c r="D53" i="7"/>
  <c r="E53" i="7"/>
  <c r="J53" i="7"/>
  <c r="K53" i="7"/>
  <c r="L53" i="7"/>
  <c r="M53" i="7"/>
  <c r="F6" i="8"/>
  <c r="F10" i="8"/>
  <c r="M6" i="8"/>
  <c r="F7" i="8"/>
  <c r="M7" i="8"/>
  <c r="F8" i="8"/>
  <c r="M8" i="8"/>
  <c r="F9" i="8"/>
  <c r="M9" i="8"/>
  <c r="C10" i="8"/>
  <c r="E54" i="12"/>
  <c r="G54" i="12"/>
  <c r="D10" i="8"/>
  <c r="F54" i="12"/>
  <c r="E10" i="8"/>
  <c r="H54" i="12"/>
  <c r="J10" i="8"/>
  <c r="E56" i="12"/>
  <c r="G56" i="12"/>
  <c r="K10" i="8"/>
  <c r="F56" i="12"/>
  <c r="L10" i="8"/>
  <c r="H56" i="12"/>
  <c r="M10" i="8"/>
  <c r="F11" i="8"/>
  <c r="F15" i="8"/>
  <c r="M11" i="8"/>
  <c r="F12" i="8"/>
  <c r="M12" i="8"/>
  <c r="F13" i="8"/>
  <c r="M13" i="8"/>
  <c r="F14" i="8"/>
  <c r="M14" i="8"/>
  <c r="C15" i="8"/>
  <c r="E55" i="12"/>
  <c r="G55" i="12"/>
  <c r="D15" i="8"/>
  <c r="F55" i="12"/>
  <c r="E15" i="8"/>
  <c r="H55" i="12"/>
  <c r="J15" i="8"/>
  <c r="E57" i="12"/>
  <c r="G57" i="12"/>
  <c r="K15" i="8"/>
  <c r="F57" i="12"/>
  <c r="L15" i="8"/>
  <c r="H57" i="12"/>
  <c r="M15" i="8"/>
  <c r="C17" i="8"/>
  <c r="D17" i="8"/>
  <c r="E17" i="8"/>
  <c r="J17" i="8"/>
  <c r="K17" i="8"/>
  <c r="L17" i="8"/>
  <c r="M17" i="8"/>
  <c r="F24" i="8"/>
  <c r="F28" i="8"/>
  <c r="F35" i="8"/>
  <c r="M24" i="8"/>
  <c r="F25" i="8"/>
  <c r="M25" i="8"/>
  <c r="F26" i="8"/>
  <c r="M26" i="8"/>
  <c r="F27" i="8"/>
  <c r="M27" i="8"/>
  <c r="C28" i="8"/>
  <c r="E58" i="12"/>
  <c r="G58" i="12"/>
  <c r="D28" i="8"/>
  <c r="F58" i="12"/>
  <c r="E28" i="8"/>
  <c r="H58" i="12"/>
  <c r="J28" i="8"/>
  <c r="E60" i="12"/>
  <c r="G60" i="12"/>
  <c r="K28" i="8"/>
  <c r="F60" i="12"/>
  <c r="L28" i="8"/>
  <c r="H60" i="12"/>
  <c r="M28" i="8"/>
  <c r="F29" i="8"/>
  <c r="F33" i="8"/>
  <c r="M29" i="8"/>
  <c r="F30" i="8"/>
  <c r="M30" i="8"/>
  <c r="F31" i="8"/>
  <c r="M31" i="8"/>
  <c r="F32" i="8"/>
  <c r="M32" i="8"/>
  <c r="C33" i="8"/>
  <c r="E59" i="12"/>
  <c r="G59" i="12"/>
  <c r="D33" i="8"/>
  <c r="F59" i="12"/>
  <c r="E33" i="8"/>
  <c r="H59" i="12"/>
  <c r="J33" i="8"/>
  <c r="E61" i="12"/>
  <c r="G61" i="12"/>
  <c r="K33" i="8"/>
  <c r="F61" i="12"/>
  <c r="L33" i="8"/>
  <c r="H61" i="12"/>
  <c r="M33" i="8"/>
  <c r="C35" i="8"/>
  <c r="D35" i="8"/>
  <c r="E35" i="8"/>
  <c r="J35" i="8"/>
  <c r="K35" i="8"/>
  <c r="L35" i="8"/>
  <c r="M35" i="8"/>
  <c r="F42" i="8"/>
  <c r="F46" i="8"/>
  <c r="M42" i="8"/>
  <c r="F43" i="8"/>
  <c r="M43" i="8"/>
  <c r="F44" i="8"/>
  <c r="M44" i="8"/>
  <c r="F45" i="8"/>
  <c r="M45" i="8"/>
  <c r="C46" i="8"/>
  <c r="E62" i="12"/>
  <c r="G62" i="12"/>
  <c r="D46" i="8"/>
  <c r="F62" i="12"/>
  <c r="E46" i="8"/>
  <c r="H62" i="12"/>
  <c r="J46" i="8"/>
  <c r="E64" i="12"/>
  <c r="G64" i="12"/>
  <c r="K46" i="8"/>
  <c r="F64" i="12"/>
  <c r="L46" i="8"/>
  <c r="H64" i="12"/>
  <c r="M46" i="8"/>
  <c r="F47" i="8"/>
  <c r="F51" i="8"/>
  <c r="M47" i="8"/>
  <c r="F48" i="8"/>
  <c r="M48" i="8"/>
  <c r="F49" i="8"/>
  <c r="M49" i="8"/>
  <c r="F50" i="8"/>
  <c r="M50" i="8"/>
  <c r="C51" i="8"/>
  <c r="E63" i="12"/>
  <c r="G63" i="12"/>
  <c r="D51" i="8"/>
  <c r="F63" i="12"/>
  <c r="E51" i="8"/>
  <c r="H63" i="12"/>
  <c r="J51" i="8"/>
  <c r="E65" i="12"/>
  <c r="G65" i="12"/>
  <c r="K51" i="8"/>
  <c r="F65" i="12"/>
  <c r="L51" i="8"/>
  <c r="H65" i="12"/>
  <c r="M51" i="8"/>
  <c r="C53" i="8"/>
  <c r="D53" i="8"/>
  <c r="E53" i="8"/>
  <c r="J53" i="8"/>
  <c r="K53" i="8"/>
  <c r="L53" i="8"/>
  <c r="M53" i="8"/>
  <c r="F6" i="9"/>
  <c r="F10" i="9"/>
  <c r="F17" i="9"/>
  <c r="M6" i="9"/>
  <c r="F7" i="9"/>
  <c r="M7" i="9"/>
  <c r="F8" i="9"/>
  <c r="M8" i="9"/>
  <c r="F9" i="9"/>
  <c r="M9" i="9"/>
  <c r="C10" i="9"/>
  <c r="E66" i="12"/>
  <c r="G66" i="12"/>
  <c r="D10" i="9"/>
  <c r="F66" i="12"/>
  <c r="E10" i="9"/>
  <c r="H66" i="12"/>
  <c r="J10" i="9"/>
  <c r="E68" i="12"/>
  <c r="G68" i="12"/>
  <c r="K10" i="9"/>
  <c r="F68" i="12"/>
  <c r="L10" i="9"/>
  <c r="H68" i="12"/>
  <c r="M10" i="9"/>
  <c r="F11" i="9"/>
  <c r="F15" i="9"/>
  <c r="M11" i="9"/>
  <c r="F12" i="9"/>
  <c r="M12" i="9"/>
  <c r="F13" i="9"/>
  <c r="M13" i="9"/>
  <c r="F14" i="9"/>
  <c r="M14" i="9"/>
  <c r="C15" i="9"/>
  <c r="E67" i="12"/>
  <c r="G67" i="12"/>
  <c r="D15" i="9"/>
  <c r="F67" i="12"/>
  <c r="E15" i="9"/>
  <c r="H67" i="12"/>
  <c r="J15" i="9"/>
  <c r="E69" i="12"/>
  <c r="G69" i="12"/>
  <c r="K15" i="9"/>
  <c r="F69" i="12"/>
  <c r="L15" i="9"/>
  <c r="H69" i="12"/>
  <c r="M15" i="9"/>
  <c r="C17" i="9"/>
  <c r="D17" i="9"/>
  <c r="E17" i="9"/>
  <c r="J17" i="9"/>
  <c r="K17" i="9"/>
  <c r="L17" i="9"/>
  <c r="M17" i="9"/>
  <c r="F24" i="9"/>
  <c r="F28" i="9"/>
  <c r="M24" i="9"/>
  <c r="F25" i="9"/>
  <c r="M25" i="9"/>
  <c r="F26" i="9"/>
  <c r="M26" i="9"/>
  <c r="F27" i="9"/>
  <c r="M27" i="9"/>
  <c r="C28" i="9"/>
  <c r="E70" i="12"/>
  <c r="G70" i="12"/>
  <c r="D28" i="9"/>
  <c r="F70" i="12"/>
  <c r="E28" i="9"/>
  <c r="H70" i="12"/>
  <c r="J28" i="9"/>
  <c r="E72" i="12"/>
  <c r="G72" i="12"/>
  <c r="K28" i="9"/>
  <c r="F72" i="12"/>
  <c r="L28" i="9"/>
  <c r="H72" i="12"/>
  <c r="M28" i="9"/>
  <c r="F29" i="9"/>
  <c r="F33" i="9"/>
  <c r="M29" i="9"/>
  <c r="F30" i="9"/>
  <c r="M30" i="9"/>
  <c r="F31" i="9"/>
  <c r="M31" i="9"/>
  <c r="F32" i="9"/>
  <c r="M32" i="9"/>
  <c r="C33" i="9"/>
  <c r="E71" i="12"/>
  <c r="G71" i="12"/>
  <c r="D33" i="9"/>
  <c r="F71" i="12"/>
  <c r="E33" i="9"/>
  <c r="H71" i="12"/>
  <c r="J33" i="9"/>
  <c r="E73" i="12"/>
  <c r="G73" i="12"/>
  <c r="K33" i="9"/>
  <c r="F73" i="12"/>
  <c r="L33" i="9"/>
  <c r="H73" i="12"/>
  <c r="M33" i="9"/>
  <c r="C35" i="9"/>
  <c r="D35" i="9"/>
  <c r="E35" i="9"/>
  <c r="J35" i="9"/>
  <c r="K35" i="9"/>
  <c r="L35" i="9"/>
  <c r="M35" i="9"/>
  <c r="F42" i="9"/>
  <c r="F46" i="9"/>
  <c r="F53" i="9"/>
  <c r="M42" i="9"/>
  <c r="F43" i="9"/>
  <c r="M43" i="9"/>
  <c r="F44" i="9"/>
  <c r="M44" i="9"/>
  <c r="F45" i="9"/>
  <c r="M45" i="9"/>
  <c r="C46" i="9"/>
  <c r="E74" i="12"/>
  <c r="G74" i="12"/>
  <c r="D46" i="9"/>
  <c r="F74" i="12"/>
  <c r="E46" i="9"/>
  <c r="H74" i="12"/>
  <c r="J46" i="9"/>
  <c r="E76" i="12"/>
  <c r="G76" i="12"/>
  <c r="K46" i="9"/>
  <c r="F76" i="12"/>
  <c r="L46" i="9"/>
  <c r="H76" i="12"/>
  <c r="M46" i="9"/>
  <c r="F47" i="9"/>
  <c r="F51" i="9"/>
  <c r="M47" i="9"/>
  <c r="F48" i="9"/>
  <c r="M48" i="9"/>
  <c r="F49" i="9"/>
  <c r="M49" i="9"/>
  <c r="F50" i="9"/>
  <c r="M50" i="9"/>
  <c r="C51" i="9"/>
  <c r="E75" i="12"/>
  <c r="G75" i="12"/>
  <c r="D51" i="9"/>
  <c r="F75" i="12"/>
  <c r="E51" i="9"/>
  <c r="H75" i="12"/>
  <c r="J51" i="9"/>
  <c r="E77" i="12"/>
  <c r="G77" i="12"/>
  <c r="K51" i="9"/>
  <c r="F77" i="12"/>
  <c r="L51" i="9"/>
  <c r="H77" i="12"/>
  <c r="M51" i="9"/>
  <c r="C53" i="9"/>
  <c r="D53" i="9"/>
  <c r="E53" i="9"/>
  <c r="J53" i="9"/>
  <c r="K53" i="9"/>
  <c r="L53" i="9"/>
  <c r="M53" i="9"/>
  <c r="F6" i="10"/>
  <c r="F10" i="10"/>
  <c r="M6" i="10"/>
  <c r="F7" i="10"/>
  <c r="M7" i="10"/>
  <c r="F8" i="10"/>
  <c r="M8" i="10"/>
  <c r="F9" i="10"/>
  <c r="M9" i="10"/>
  <c r="C10" i="10"/>
  <c r="E78" i="12"/>
  <c r="G78" i="12"/>
  <c r="D10" i="10"/>
  <c r="F78" i="12"/>
  <c r="E10" i="10"/>
  <c r="H78" i="12"/>
  <c r="J10" i="10"/>
  <c r="E80" i="12"/>
  <c r="G80" i="12"/>
  <c r="K10" i="10"/>
  <c r="F80" i="12"/>
  <c r="L10" i="10"/>
  <c r="H80" i="12"/>
  <c r="M10" i="10"/>
  <c r="F11" i="10"/>
  <c r="F15" i="10"/>
  <c r="M11" i="10"/>
  <c r="F12" i="10"/>
  <c r="M12" i="10"/>
  <c r="F13" i="10"/>
  <c r="M13" i="10"/>
  <c r="F14" i="10"/>
  <c r="M14" i="10"/>
  <c r="C15" i="10"/>
  <c r="E79" i="12"/>
  <c r="G79" i="12"/>
  <c r="D15" i="10"/>
  <c r="F79" i="12"/>
  <c r="E15" i="10"/>
  <c r="H79" i="12"/>
  <c r="J15" i="10"/>
  <c r="E81" i="12"/>
  <c r="G81" i="12"/>
  <c r="K15" i="10"/>
  <c r="F81" i="12"/>
  <c r="L15" i="10"/>
  <c r="H81" i="12"/>
  <c r="M15" i="10"/>
  <c r="C17" i="10"/>
  <c r="D17" i="10"/>
  <c r="E17" i="10"/>
  <c r="J17" i="10"/>
  <c r="K17" i="10"/>
  <c r="L17" i="10"/>
  <c r="M17" i="10"/>
  <c r="F24" i="10"/>
  <c r="F28" i="10"/>
  <c r="F35" i="10"/>
  <c r="M24" i="10"/>
  <c r="F25" i="10"/>
  <c r="M25" i="10"/>
  <c r="F26" i="10"/>
  <c r="M26" i="10"/>
  <c r="F27" i="10"/>
  <c r="M27" i="10"/>
  <c r="C28" i="10"/>
  <c r="E82" i="12"/>
  <c r="G82" i="12"/>
  <c r="D28" i="10"/>
  <c r="F82" i="12"/>
  <c r="E28" i="10"/>
  <c r="H82" i="12"/>
  <c r="J28" i="10"/>
  <c r="E84" i="12"/>
  <c r="G84" i="12"/>
  <c r="K28" i="10"/>
  <c r="F84" i="12"/>
  <c r="L28" i="10"/>
  <c r="H84" i="12"/>
  <c r="M28" i="10"/>
  <c r="F29" i="10"/>
  <c r="F33" i="10"/>
  <c r="M29" i="10"/>
  <c r="F30" i="10"/>
  <c r="M30" i="10"/>
  <c r="F31" i="10"/>
  <c r="M31" i="10"/>
  <c r="F32" i="10"/>
  <c r="M32" i="10"/>
  <c r="C33" i="10"/>
  <c r="E83" i="12"/>
  <c r="G83" i="12"/>
  <c r="D33" i="10"/>
  <c r="F83" i="12"/>
  <c r="E33" i="10"/>
  <c r="H83" i="12"/>
  <c r="J33" i="10"/>
  <c r="E85" i="12"/>
  <c r="G85" i="12"/>
  <c r="K33" i="10"/>
  <c r="F85" i="12"/>
  <c r="L33" i="10"/>
  <c r="H85" i="12"/>
  <c r="M33" i="10"/>
  <c r="C35" i="10"/>
  <c r="D35" i="10"/>
  <c r="E35" i="10"/>
  <c r="J35" i="10"/>
  <c r="K35" i="10"/>
  <c r="L35" i="10"/>
  <c r="M35" i="10"/>
  <c r="F42" i="10"/>
  <c r="F46" i="10"/>
  <c r="M42" i="10"/>
  <c r="F43" i="10"/>
  <c r="M43" i="10"/>
  <c r="F44" i="10"/>
  <c r="M44" i="10"/>
  <c r="F45" i="10"/>
  <c r="M45" i="10"/>
  <c r="C46" i="10"/>
  <c r="E86" i="12"/>
  <c r="G86" i="12"/>
  <c r="D46" i="10"/>
  <c r="F86" i="12"/>
  <c r="E46" i="10"/>
  <c r="H86" i="12"/>
  <c r="J46" i="10"/>
  <c r="E88" i="12"/>
  <c r="G88" i="12"/>
  <c r="K46" i="10"/>
  <c r="F88" i="12"/>
  <c r="L46" i="10"/>
  <c r="H88" i="12"/>
  <c r="M46" i="10"/>
  <c r="F47" i="10"/>
  <c r="F51" i="10"/>
  <c r="M47" i="10"/>
  <c r="F48" i="10"/>
  <c r="M48" i="10"/>
  <c r="F49" i="10"/>
  <c r="M49" i="10"/>
  <c r="F50" i="10"/>
  <c r="M50" i="10"/>
  <c r="C51" i="10"/>
  <c r="E87" i="12"/>
  <c r="G87" i="12"/>
  <c r="D51" i="10"/>
  <c r="F87" i="12"/>
  <c r="E51" i="10"/>
  <c r="H87" i="12"/>
  <c r="J51" i="10"/>
  <c r="E89" i="12"/>
  <c r="G89" i="12"/>
  <c r="K51" i="10"/>
  <c r="F89" i="12"/>
  <c r="L51" i="10"/>
  <c r="H89" i="12"/>
  <c r="M51" i="10"/>
  <c r="C53" i="10"/>
  <c r="D53" i="10"/>
  <c r="E53" i="10"/>
  <c r="J53" i="10"/>
  <c r="K53" i="10"/>
  <c r="L53" i="10"/>
  <c r="M53" i="10"/>
  <c r="F6" i="11"/>
  <c r="F10" i="11"/>
  <c r="F17" i="11"/>
  <c r="M6" i="11"/>
  <c r="F7" i="11"/>
  <c r="M7" i="11"/>
  <c r="F8" i="11"/>
  <c r="M8" i="11"/>
  <c r="F9" i="11"/>
  <c r="M9" i="11"/>
  <c r="C10" i="11"/>
  <c r="E90" i="12"/>
  <c r="G90" i="12"/>
  <c r="D10" i="11"/>
  <c r="F90" i="12"/>
  <c r="E10" i="11"/>
  <c r="H90" i="12"/>
  <c r="J10" i="11"/>
  <c r="E92" i="12"/>
  <c r="G92" i="12"/>
  <c r="K10" i="11"/>
  <c r="F92" i="12"/>
  <c r="L10" i="11"/>
  <c r="H92" i="12"/>
  <c r="M10" i="11"/>
  <c r="F11" i="11"/>
  <c r="F15" i="11"/>
  <c r="M11" i="11"/>
  <c r="F12" i="11"/>
  <c r="M12" i="11"/>
  <c r="F13" i="11"/>
  <c r="M13" i="11"/>
  <c r="F14" i="11"/>
  <c r="M14" i="11"/>
  <c r="C15" i="11"/>
  <c r="E91" i="12"/>
  <c r="G91" i="12"/>
  <c r="D15" i="11"/>
  <c r="F91" i="12"/>
  <c r="E15" i="11"/>
  <c r="H91" i="12"/>
  <c r="J15" i="11"/>
  <c r="E93" i="12"/>
  <c r="G93" i="12"/>
  <c r="K15" i="11"/>
  <c r="F93" i="12"/>
  <c r="L15" i="11"/>
  <c r="H93" i="12"/>
  <c r="M15" i="11"/>
  <c r="C17" i="11"/>
  <c r="D17" i="11"/>
  <c r="E17" i="11"/>
  <c r="J17" i="11"/>
  <c r="K17" i="11"/>
  <c r="L17" i="11"/>
  <c r="M17" i="11"/>
  <c r="F24" i="11"/>
  <c r="F28" i="11"/>
  <c r="M24" i="11"/>
  <c r="F25" i="11"/>
  <c r="M25" i="11"/>
  <c r="F26" i="11"/>
  <c r="M26" i="11"/>
  <c r="F27" i="11"/>
  <c r="M27" i="11"/>
  <c r="C28" i="11"/>
  <c r="E94" i="12"/>
  <c r="G94" i="12"/>
  <c r="D28" i="11"/>
  <c r="F94" i="12"/>
  <c r="E28" i="11"/>
  <c r="H94" i="12"/>
  <c r="J28" i="11"/>
  <c r="E96" i="12"/>
  <c r="G96" i="12"/>
  <c r="K28" i="11"/>
  <c r="F96" i="12"/>
  <c r="L28" i="11"/>
  <c r="H96" i="12"/>
  <c r="M28" i="11"/>
  <c r="F29" i="11"/>
  <c r="F33" i="11"/>
  <c r="M29" i="11"/>
  <c r="F30" i="11"/>
  <c r="M30" i="11"/>
  <c r="F31" i="11"/>
  <c r="M31" i="11"/>
  <c r="F32" i="11"/>
  <c r="M32" i="11"/>
  <c r="C33" i="11"/>
  <c r="E95" i="12"/>
  <c r="G95" i="12"/>
  <c r="D33" i="11"/>
  <c r="F95" i="12"/>
  <c r="E33" i="11"/>
  <c r="H95" i="12"/>
  <c r="J33" i="11"/>
  <c r="E97" i="12"/>
  <c r="G97" i="12"/>
  <c r="K33" i="11"/>
  <c r="F97" i="12"/>
  <c r="L33" i="11"/>
  <c r="H97" i="12"/>
  <c r="M33" i="11"/>
  <c r="C35" i="11"/>
  <c r="D35" i="11"/>
  <c r="E35" i="11"/>
  <c r="J35" i="11"/>
  <c r="K35" i="11"/>
  <c r="L35" i="11"/>
  <c r="M35" i="11"/>
  <c r="F42" i="11"/>
  <c r="F46" i="11"/>
  <c r="F53" i="11"/>
  <c r="M42" i="11"/>
  <c r="F43" i="11"/>
  <c r="M43" i="11"/>
  <c r="F44" i="11"/>
  <c r="M44" i="11"/>
  <c r="F45" i="11"/>
  <c r="M45" i="11"/>
  <c r="C46" i="11"/>
  <c r="E98" i="12"/>
  <c r="G98" i="12"/>
  <c r="D46" i="11"/>
  <c r="F98" i="12"/>
  <c r="E46" i="11"/>
  <c r="H98" i="12"/>
  <c r="J46" i="11"/>
  <c r="E100" i="12"/>
  <c r="G100" i="12"/>
  <c r="K46" i="11"/>
  <c r="F100" i="12"/>
  <c r="L46" i="11"/>
  <c r="H100" i="12"/>
  <c r="M46" i="11"/>
  <c r="F47" i="11"/>
  <c r="F51" i="11"/>
  <c r="M47" i="11"/>
  <c r="F48" i="11"/>
  <c r="M48" i="11"/>
  <c r="F49" i="11"/>
  <c r="M49" i="11"/>
  <c r="F50" i="11"/>
  <c r="M50" i="11"/>
  <c r="C51" i="11"/>
  <c r="E99" i="12"/>
  <c r="G99" i="12"/>
  <c r="D51" i="11"/>
  <c r="F99" i="12"/>
  <c r="E51" i="11"/>
  <c r="H99" i="12"/>
  <c r="J51" i="11"/>
  <c r="E101" i="12"/>
  <c r="G101" i="12"/>
  <c r="K51" i="11"/>
  <c r="F101" i="12"/>
  <c r="L51" i="11"/>
  <c r="H101" i="12"/>
  <c r="M51" i="11"/>
  <c r="C53" i="11"/>
  <c r="D53" i="11"/>
  <c r="E53" i="11"/>
  <c r="J53" i="11"/>
  <c r="K53" i="11"/>
  <c r="L53" i="11"/>
  <c r="M53" i="11"/>
  <c r="F6" i="5"/>
  <c r="F10" i="5"/>
  <c r="M6" i="5"/>
  <c r="M10" i="5"/>
  <c r="F7" i="5"/>
  <c r="M7" i="5"/>
  <c r="F8" i="5"/>
  <c r="M8" i="5"/>
  <c r="F9" i="5"/>
  <c r="M9" i="5"/>
  <c r="C10" i="5"/>
  <c r="E18" i="12"/>
  <c r="D10" i="5"/>
  <c r="F18" i="12"/>
  <c r="E10" i="5"/>
  <c r="H18" i="12"/>
  <c r="J10" i="5"/>
  <c r="E20" i="12"/>
  <c r="K10" i="5"/>
  <c r="F20" i="12"/>
  <c r="L10" i="5"/>
  <c r="H20" i="12"/>
  <c r="F11" i="5"/>
  <c r="F15" i="5"/>
  <c r="M11" i="5"/>
  <c r="F12" i="5"/>
  <c r="M12" i="5"/>
  <c r="F13" i="5"/>
  <c r="M13" i="5"/>
  <c r="F14" i="5"/>
  <c r="M14" i="5"/>
  <c r="C15" i="5"/>
  <c r="E19" i="12"/>
  <c r="D15" i="5"/>
  <c r="F19" i="12"/>
  <c r="E15" i="5"/>
  <c r="H19" i="12"/>
  <c r="J15" i="5"/>
  <c r="E21" i="12"/>
  <c r="K15" i="5"/>
  <c r="F21" i="12"/>
  <c r="L15" i="5"/>
  <c r="H21" i="12"/>
  <c r="M15" i="5"/>
  <c r="F24" i="5"/>
  <c r="M24" i="5"/>
  <c r="F25" i="5"/>
  <c r="M25" i="5"/>
  <c r="F26" i="5"/>
  <c r="M26" i="5"/>
  <c r="F27" i="5"/>
  <c r="M27" i="5"/>
  <c r="C28" i="5"/>
  <c r="E22" i="12"/>
  <c r="D28" i="5"/>
  <c r="F22" i="12"/>
  <c r="E28" i="5"/>
  <c r="H22" i="12"/>
  <c r="J28" i="5"/>
  <c r="E24" i="12"/>
  <c r="K28" i="5"/>
  <c r="F24" i="12"/>
  <c r="L28" i="5"/>
  <c r="H24" i="12"/>
  <c r="M28" i="5"/>
  <c r="F29" i="5"/>
  <c r="M29" i="5"/>
  <c r="F30" i="5"/>
  <c r="M30" i="5"/>
  <c r="F31" i="5"/>
  <c r="M31" i="5"/>
  <c r="F32" i="5"/>
  <c r="M32" i="5"/>
  <c r="C33" i="5"/>
  <c r="E23" i="12"/>
  <c r="D33" i="5"/>
  <c r="F23" i="12"/>
  <c r="E33" i="5"/>
  <c r="H23" i="12"/>
  <c r="J33" i="5"/>
  <c r="E25" i="12"/>
  <c r="K33" i="5"/>
  <c r="F25" i="12"/>
  <c r="L33" i="5"/>
  <c r="H25" i="12"/>
  <c r="M33" i="5"/>
  <c r="D35" i="5"/>
  <c r="K35" i="5"/>
  <c r="F42" i="5"/>
  <c r="M42" i="5"/>
  <c r="F43" i="5"/>
  <c r="M43" i="5"/>
  <c r="F44" i="5"/>
  <c r="M44" i="5"/>
  <c r="F45" i="5"/>
  <c r="M45" i="5"/>
  <c r="C46" i="5"/>
  <c r="E26" i="12"/>
  <c r="D46" i="5"/>
  <c r="F26" i="12"/>
  <c r="E46" i="5"/>
  <c r="H26" i="12"/>
  <c r="J46" i="5"/>
  <c r="E28" i="12"/>
  <c r="G28" i="12"/>
  <c r="K46" i="5"/>
  <c r="F28" i="12"/>
  <c r="L46" i="5"/>
  <c r="H28" i="12"/>
  <c r="M46" i="5"/>
  <c r="F47" i="5"/>
  <c r="M47" i="5"/>
  <c r="F48" i="5"/>
  <c r="M48" i="5"/>
  <c r="F49" i="5"/>
  <c r="M49" i="5"/>
  <c r="F50" i="5"/>
  <c r="M50" i="5"/>
  <c r="C51" i="5"/>
  <c r="E27" i="12"/>
  <c r="D51" i="5"/>
  <c r="F27" i="12"/>
  <c r="E51" i="5"/>
  <c r="H27" i="12"/>
  <c r="J51" i="5"/>
  <c r="E29" i="12"/>
  <c r="G29" i="12"/>
  <c r="K51" i="5"/>
  <c r="F29" i="12"/>
  <c r="L51" i="5"/>
  <c r="H29" i="12"/>
  <c r="M51" i="5"/>
  <c r="J53" i="5"/>
  <c r="K53" i="5"/>
  <c r="L53" i="5"/>
  <c r="M53" i="5"/>
  <c r="F6" i="24"/>
  <c r="F10" i="24"/>
  <c r="F17" i="24"/>
  <c r="M6" i="24"/>
  <c r="F7" i="24"/>
  <c r="M7" i="24"/>
  <c r="F8" i="24"/>
  <c r="M8" i="24"/>
  <c r="F9" i="24"/>
  <c r="M9" i="24"/>
  <c r="C10" i="24"/>
  <c r="E30" i="30"/>
  <c r="G30" i="30"/>
  <c r="D10" i="24"/>
  <c r="F30" i="30"/>
  <c r="E10" i="24"/>
  <c r="H30" i="30"/>
  <c r="J10" i="24"/>
  <c r="E32" i="30"/>
  <c r="G32" i="30"/>
  <c r="K10" i="24"/>
  <c r="F32" i="30"/>
  <c r="L10" i="24"/>
  <c r="H32" i="30"/>
  <c r="M10" i="24"/>
  <c r="F11" i="24"/>
  <c r="F15" i="24"/>
  <c r="M11" i="24"/>
  <c r="F12" i="24"/>
  <c r="M12" i="24"/>
  <c r="F13" i="24"/>
  <c r="M13" i="24"/>
  <c r="F14" i="24"/>
  <c r="M14" i="24"/>
  <c r="C15" i="24"/>
  <c r="E31" i="30"/>
  <c r="G31" i="30"/>
  <c r="D15" i="24"/>
  <c r="F31" i="30"/>
  <c r="E15" i="24"/>
  <c r="H31" i="30"/>
  <c r="J15" i="24"/>
  <c r="E33" i="30"/>
  <c r="G33" i="30"/>
  <c r="K15" i="24"/>
  <c r="F33" i="30"/>
  <c r="L15" i="24"/>
  <c r="H33" i="30"/>
  <c r="M15" i="24"/>
  <c r="C17" i="24"/>
  <c r="D17" i="24"/>
  <c r="E17" i="24"/>
  <c r="J17" i="24"/>
  <c r="K17" i="24"/>
  <c r="L17" i="24"/>
  <c r="M17" i="24"/>
  <c r="F24" i="24"/>
  <c r="F28" i="24"/>
  <c r="M24" i="24"/>
  <c r="F25" i="24"/>
  <c r="M25" i="24"/>
  <c r="F26" i="24"/>
  <c r="M26" i="24"/>
  <c r="F27" i="24"/>
  <c r="M27" i="24"/>
  <c r="C28" i="24"/>
  <c r="E34" i="30"/>
  <c r="G34" i="30"/>
  <c r="D28" i="24"/>
  <c r="F34" i="30"/>
  <c r="E28" i="24"/>
  <c r="H34" i="30"/>
  <c r="J28" i="24"/>
  <c r="E36" i="30"/>
  <c r="G36" i="30"/>
  <c r="K28" i="24"/>
  <c r="F36" i="30"/>
  <c r="L28" i="24"/>
  <c r="H36" i="30"/>
  <c r="M28" i="24"/>
  <c r="F29" i="24"/>
  <c r="F33" i="24"/>
  <c r="M29" i="24"/>
  <c r="F30" i="24"/>
  <c r="M30" i="24"/>
  <c r="F31" i="24"/>
  <c r="M31" i="24"/>
  <c r="F32" i="24"/>
  <c r="M32" i="24"/>
  <c r="C33" i="24"/>
  <c r="E35" i="30"/>
  <c r="G35" i="30"/>
  <c r="D33" i="24"/>
  <c r="F35" i="30"/>
  <c r="E33" i="24"/>
  <c r="H35" i="30"/>
  <c r="J33" i="24"/>
  <c r="E37" i="30"/>
  <c r="G37" i="30"/>
  <c r="K33" i="24"/>
  <c r="F37" i="30"/>
  <c r="L33" i="24"/>
  <c r="H37" i="30"/>
  <c r="M33" i="24"/>
  <c r="C35" i="24"/>
  <c r="D35" i="24"/>
  <c r="E35" i="24"/>
  <c r="J35" i="24"/>
  <c r="K35" i="24"/>
  <c r="L35" i="24"/>
  <c r="M35" i="24"/>
  <c r="F42" i="24"/>
  <c r="F46" i="24"/>
  <c r="F53" i="24"/>
  <c r="M42" i="24"/>
  <c r="F43" i="24"/>
  <c r="M43" i="24"/>
  <c r="F44" i="24"/>
  <c r="M44" i="24"/>
  <c r="F45" i="24"/>
  <c r="M45" i="24"/>
  <c r="C46" i="24"/>
  <c r="E38" i="30"/>
  <c r="G38" i="30"/>
  <c r="D46" i="24"/>
  <c r="F38" i="30"/>
  <c r="E46" i="24"/>
  <c r="H38" i="30"/>
  <c r="J46" i="24"/>
  <c r="E40" i="30"/>
  <c r="G40" i="30"/>
  <c r="K46" i="24"/>
  <c r="F40" i="30"/>
  <c r="L46" i="24"/>
  <c r="H40" i="30"/>
  <c r="M46" i="24"/>
  <c r="F47" i="24"/>
  <c r="F51" i="24"/>
  <c r="M47" i="24"/>
  <c r="F48" i="24"/>
  <c r="M48" i="24"/>
  <c r="F49" i="24"/>
  <c r="M49" i="24"/>
  <c r="F50" i="24"/>
  <c r="M50" i="24"/>
  <c r="C51" i="24"/>
  <c r="E39" i="30"/>
  <c r="G39" i="30"/>
  <c r="D51" i="24"/>
  <c r="F39" i="30"/>
  <c r="E51" i="24"/>
  <c r="H39" i="30"/>
  <c r="J51" i="24"/>
  <c r="E41" i="30"/>
  <c r="G41" i="30"/>
  <c r="K51" i="24"/>
  <c r="F41" i="30"/>
  <c r="L51" i="24"/>
  <c r="H41" i="30"/>
  <c r="M51" i="24"/>
  <c r="C53" i="24"/>
  <c r="D53" i="24"/>
  <c r="E53" i="24"/>
  <c r="J53" i="24"/>
  <c r="K53" i="24"/>
  <c r="L53" i="24"/>
  <c r="M53" i="24"/>
  <c r="F6" i="22"/>
  <c r="F10" i="22"/>
  <c r="M6" i="22"/>
  <c r="F7" i="22"/>
  <c r="M7" i="22"/>
  <c r="F8" i="22"/>
  <c r="M8" i="22"/>
  <c r="F9" i="22"/>
  <c r="M9" i="22"/>
  <c r="C10" i="22"/>
  <c r="E6" i="30"/>
  <c r="G6" i="30"/>
  <c r="D10" i="22"/>
  <c r="F6" i="30"/>
  <c r="E10" i="22"/>
  <c r="H6" i="30"/>
  <c r="J10" i="22"/>
  <c r="E8" i="30"/>
  <c r="G8" i="30"/>
  <c r="K10" i="22"/>
  <c r="F8" i="30"/>
  <c r="L10" i="22"/>
  <c r="H8" i="30"/>
  <c r="M10" i="22"/>
  <c r="F11" i="22"/>
  <c r="F15" i="22"/>
  <c r="M11" i="22"/>
  <c r="F12" i="22"/>
  <c r="M12" i="22"/>
  <c r="F13" i="22"/>
  <c r="M13" i="22"/>
  <c r="F14" i="22"/>
  <c r="M14" i="22"/>
  <c r="C15" i="22"/>
  <c r="E7" i="30"/>
  <c r="G7" i="30"/>
  <c r="D15" i="22"/>
  <c r="F7" i="30"/>
  <c r="E15" i="22"/>
  <c r="H7" i="30"/>
  <c r="J15" i="22"/>
  <c r="E9" i="30"/>
  <c r="G9" i="30"/>
  <c r="K15" i="22"/>
  <c r="F9" i="30"/>
  <c r="L15" i="22"/>
  <c r="H9" i="30"/>
  <c r="M15" i="22"/>
  <c r="C17" i="22"/>
  <c r="D17" i="22"/>
  <c r="E17" i="22"/>
  <c r="J17" i="22"/>
  <c r="K17" i="22"/>
  <c r="L17" i="22"/>
  <c r="M17" i="22"/>
  <c r="F24" i="22"/>
  <c r="F28" i="22"/>
  <c r="F35" i="22"/>
  <c r="M24" i="22"/>
  <c r="F25" i="22"/>
  <c r="M25" i="22"/>
  <c r="F26" i="22"/>
  <c r="M26" i="22"/>
  <c r="F27" i="22"/>
  <c r="M27" i="22"/>
  <c r="C28" i="22"/>
  <c r="E10" i="30"/>
  <c r="G10" i="30"/>
  <c r="D28" i="22"/>
  <c r="F10" i="30"/>
  <c r="E28" i="22"/>
  <c r="H10" i="30"/>
  <c r="J28" i="22"/>
  <c r="E12" i="30"/>
  <c r="G12" i="30"/>
  <c r="K28" i="22"/>
  <c r="F12" i="30"/>
  <c r="L28" i="22"/>
  <c r="H12" i="30"/>
  <c r="M28" i="22"/>
  <c r="F29" i="22"/>
  <c r="F33" i="22"/>
  <c r="M29" i="22"/>
  <c r="F30" i="22"/>
  <c r="M30" i="22"/>
  <c r="F31" i="22"/>
  <c r="M31" i="22"/>
  <c r="F32" i="22"/>
  <c r="M32" i="22"/>
  <c r="C33" i="22"/>
  <c r="E11" i="30"/>
  <c r="G11" i="30"/>
  <c r="D33" i="22"/>
  <c r="F11" i="30"/>
  <c r="E33" i="22"/>
  <c r="H11" i="30"/>
  <c r="J33" i="22"/>
  <c r="E13" i="30"/>
  <c r="G13" i="30"/>
  <c r="K33" i="22"/>
  <c r="F13" i="30"/>
  <c r="L33" i="22"/>
  <c r="H13" i="30"/>
  <c r="M33" i="22"/>
  <c r="C35" i="22"/>
  <c r="D35" i="22"/>
  <c r="E35" i="22"/>
  <c r="J35" i="22"/>
  <c r="K35" i="22"/>
  <c r="L35" i="22"/>
  <c r="M35" i="22"/>
  <c r="F42" i="22"/>
  <c r="F46" i="22"/>
  <c r="M42" i="22"/>
  <c r="F43" i="22"/>
  <c r="M43" i="22"/>
  <c r="F44" i="22"/>
  <c r="M44" i="22"/>
  <c r="F45" i="22"/>
  <c r="M45" i="22"/>
  <c r="C46" i="22"/>
  <c r="E14" i="30"/>
  <c r="G14" i="30"/>
  <c r="D46" i="22"/>
  <c r="F14" i="30"/>
  <c r="E46" i="22"/>
  <c r="H14" i="30"/>
  <c r="J46" i="22"/>
  <c r="E16" i="30"/>
  <c r="G16" i="30"/>
  <c r="K46" i="22"/>
  <c r="F16" i="30"/>
  <c r="L46" i="22"/>
  <c r="H16" i="30"/>
  <c r="M46" i="22"/>
  <c r="F47" i="22"/>
  <c r="F51" i="22"/>
  <c r="M47" i="22"/>
  <c r="F48" i="22"/>
  <c r="M48" i="22"/>
  <c r="F49" i="22"/>
  <c r="M49" i="22"/>
  <c r="F50" i="22"/>
  <c r="M50" i="22"/>
  <c r="C51" i="22"/>
  <c r="E15" i="30"/>
  <c r="G15" i="30"/>
  <c r="D51" i="22"/>
  <c r="F15" i="30"/>
  <c r="E51" i="22"/>
  <c r="H15" i="30"/>
  <c r="J51" i="22"/>
  <c r="E17" i="30"/>
  <c r="G17" i="30"/>
  <c r="K51" i="22"/>
  <c r="F17" i="30"/>
  <c r="L51" i="22"/>
  <c r="H17" i="30"/>
  <c r="M51" i="22"/>
  <c r="C53" i="22"/>
  <c r="D53" i="22"/>
  <c r="E53" i="22"/>
  <c r="J53" i="22"/>
  <c r="K53" i="22"/>
  <c r="L53" i="22"/>
  <c r="M53" i="22"/>
  <c r="F6" i="25"/>
  <c r="F10" i="25"/>
  <c r="F17" i="25"/>
  <c r="M6" i="25"/>
  <c r="F7" i="25"/>
  <c r="M7" i="25"/>
  <c r="F8" i="25"/>
  <c r="M8" i="25"/>
  <c r="F9" i="25"/>
  <c r="M9" i="25"/>
  <c r="C10" i="25"/>
  <c r="E42" i="30"/>
  <c r="G42" i="30"/>
  <c r="D10" i="25"/>
  <c r="F42" i="30"/>
  <c r="E10" i="25"/>
  <c r="H42" i="30"/>
  <c r="J10" i="25"/>
  <c r="E44" i="30"/>
  <c r="G44" i="30"/>
  <c r="K10" i="25"/>
  <c r="F44" i="30"/>
  <c r="L10" i="25"/>
  <c r="H44" i="30"/>
  <c r="M10" i="25"/>
  <c r="F11" i="25"/>
  <c r="F15" i="25"/>
  <c r="M11" i="25"/>
  <c r="F12" i="25"/>
  <c r="M12" i="25"/>
  <c r="F13" i="25"/>
  <c r="M13" i="25"/>
  <c r="F14" i="25"/>
  <c r="M14" i="25"/>
  <c r="C15" i="25"/>
  <c r="E43" i="30"/>
  <c r="G43" i="30"/>
  <c r="D15" i="25"/>
  <c r="F43" i="30"/>
  <c r="E15" i="25"/>
  <c r="H43" i="30"/>
  <c r="J15" i="25"/>
  <c r="E45" i="30"/>
  <c r="G45" i="30"/>
  <c r="K15" i="25"/>
  <c r="F45" i="30"/>
  <c r="L15" i="25"/>
  <c r="H45" i="30"/>
  <c r="M15" i="25"/>
  <c r="C17" i="25"/>
  <c r="D17" i="25"/>
  <c r="E17" i="25"/>
  <c r="J17" i="25"/>
  <c r="K17" i="25"/>
  <c r="L17" i="25"/>
  <c r="M17" i="25"/>
  <c r="F24" i="25"/>
  <c r="F28" i="25"/>
  <c r="M24" i="25"/>
  <c r="F25" i="25"/>
  <c r="M25" i="25"/>
  <c r="F26" i="25"/>
  <c r="M26" i="25"/>
  <c r="F27" i="25"/>
  <c r="M27" i="25"/>
  <c r="C28" i="25"/>
  <c r="E46" i="30"/>
  <c r="G46" i="30"/>
  <c r="D28" i="25"/>
  <c r="F46" i="30"/>
  <c r="E28" i="25"/>
  <c r="H46" i="30"/>
  <c r="J28" i="25"/>
  <c r="E48" i="30"/>
  <c r="G48" i="30"/>
  <c r="K28" i="25"/>
  <c r="F48" i="30"/>
  <c r="L28" i="25"/>
  <c r="H48" i="30"/>
  <c r="M28" i="25"/>
  <c r="F29" i="25"/>
  <c r="F33" i="25"/>
  <c r="M29" i="25"/>
  <c r="F30" i="25"/>
  <c r="M30" i="25"/>
  <c r="F31" i="25"/>
  <c r="M31" i="25"/>
  <c r="F32" i="25"/>
  <c r="M32" i="25"/>
  <c r="C33" i="25"/>
  <c r="E47" i="30"/>
  <c r="G47" i="30"/>
  <c r="D33" i="25"/>
  <c r="F47" i="30"/>
  <c r="E33" i="25"/>
  <c r="H47" i="30"/>
  <c r="J33" i="25"/>
  <c r="E49" i="30"/>
  <c r="G49" i="30"/>
  <c r="K33" i="25"/>
  <c r="F49" i="30"/>
  <c r="L33" i="25"/>
  <c r="H49" i="30"/>
  <c r="M33" i="25"/>
  <c r="C35" i="25"/>
  <c r="D35" i="25"/>
  <c r="E35" i="25"/>
  <c r="J35" i="25"/>
  <c r="K35" i="25"/>
  <c r="L35" i="25"/>
  <c r="M35" i="25"/>
  <c r="F42" i="25"/>
  <c r="F46" i="25"/>
  <c r="F53" i="25"/>
  <c r="M42" i="25"/>
  <c r="F43" i="25"/>
  <c r="M43" i="25"/>
  <c r="F44" i="25"/>
  <c r="M44" i="25"/>
  <c r="F45" i="25"/>
  <c r="M45" i="25"/>
  <c r="C46" i="25"/>
  <c r="E50" i="30"/>
  <c r="G50" i="30"/>
  <c r="D46" i="25"/>
  <c r="F50" i="30"/>
  <c r="E46" i="25"/>
  <c r="H50" i="30"/>
  <c r="J46" i="25"/>
  <c r="E52" i="30"/>
  <c r="G52" i="30"/>
  <c r="K46" i="25"/>
  <c r="F52" i="30"/>
  <c r="L46" i="25"/>
  <c r="H52" i="30"/>
  <c r="M46" i="25"/>
  <c r="F47" i="25"/>
  <c r="F51" i="25"/>
  <c r="M47" i="25"/>
  <c r="F48" i="25"/>
  <c r="M48" i="25"/>
  <c r="F49" i="25"/>
  <c r="M49" i="25"/>
  <c r="F50" i="25"/>
  <c r="M50" i="25"/>
  <c r="C51" i="25"/>
  <c r="E51" i="30"/>
  <c r="G51" i="30"/>
  <c r="D51" i="25"/>
  <c r="F51" i="30"/>
  <c r="E51" i="25"/>
  <c r="H51" i="30"/>
  <c r="J51" i="25"/>
  <c r="E53" i="30"/>
  <c r="G53" i="30"/>
  <c r="K51" i="25"/>
  <c r="F53" i="30"/>
  <c r="L51" i="25"/>
  <c r="H53" i="30"/>
  <c r="M51" i="25"/>
  <c r="C53" i="25"/>
  <c r="D53" i="25"/>
  <c r="E53" i="25"/>
  <c r="J53" i="25"/>
  <c r="K53" i="25"/>
  <c r="L53" i="25"/>
  <c r="M53" i="25"/>
  <c r="F6" i="26"/>
  <c r="F10" i="26"/>
  <c r="M6" i="26"/>
  <c r="F7" i="26"/>
  <c r="M7" i="26"/>
  <c r="F8" i="26"/>
  <c r="M8" i="26"/>
  <c r="F9" i="26"/>
  <c r="M9" i="26"/>
  <c r="C10" i="26"/>
  <c r="E54" i="30"/>
  <c r="G54" i="30"/>
  <c r="D10" i="26"/>
  <c r="F54" i="30"/>
  <c r="E10" i="26"/>
  <c r="H54" i="30"/>
  <c r="J10" i="26"/>
  <c r="E56" i="30"/>
  <c r="G56" i="30"/>
  <c r="K10" i="26"/>
  <c r="F56" i="30"/>
  <c r="L10" i="26"/>
  <c r="H56" i="30"/>
  <c r="M10" i="26"/>
  <c r="F11" i="26"/>
  <c r="F15" i="26"/>
  <c r="M11" i="26"/>
  <c r="F12" i="26"/>
  <c r="M12" i="26"/>
  <c r="F13" i="26"/>
  <c r="M13" i="26"/>
  <c r="F14" i="26"/>
  <c r="M14" i="26"/>
  <c r="C15" i="26"/>
  <c r="E55" i="30"/>
  <c r="G55" i="30"/>
  <c r="D15" i="26"/>
  <c r="F55" i="30"/>
  <c r="E15" i="26"/>
  <c r="H55" i="30"/>
  <c r="J15" i="26"/>
  <c r="E57" i="30"/>
  <c r="G57" i="30"/>
  <c r="K15" i="26"/>
  <c r="F57" i="30"/>
  <c r="L15" i="26"/>
  <c r="H57" i="30"/>
  <c r="M15" i="26"/>
  <c r="C17" i="26"/>
  <c r="D17" i="26"/>
  <c r="E17" i="26"/>
  <c r="J17" i="26"/>
  <c r="K17" i="26"/>
  <c r="L17" i="26"/>
  <c r="M17" i="26"/>
  <c r="F24" i="26"/>
  <c r="F28" i="26"/>
  <c r="F35" i="26"/>
  <c r="M24" i="26"/>
  <c r="F25" i="26"/>
  <c r="M25" i="26"/>
  <c r="F26" i="26"/>
  <c r="M26" i="26"/>
  <c r="F27" i="26"/>
  <c r="M27" i="26"/>
  <c r="C28" i="26"/>
  <c r="E58" i="30"/>
  <c r="G58" i="30"/>
  <c r="D28" i="26"/>
  <c r="F58" i="30"/>
  <c r="E28" i="26"/>
  <c r="H58" i="30"/>
  <c r="J28" i="26"/>
  <c r="E60" i="30"/>
  <c r="G60" i="30"/>
  <c r="K28" i="26"/>
  <c r="F60" i="30"/>
  <c r="L28" i="26"/>
  <c r="H60" i="30"/>
  <c r="M28" i="26"/>
  <c r="F29" i="26"/>
  <c r="F33" i="26"/>
  <c r="M29" i="26"/>
  <c r="F30" i="26"/>
  <c r="M30" i="26"/>
  <c r="F31" i="26"/>
  <c r="M31" i="26"/>
  <c r="F32" i="26"/>
  <c r="M32" i="26"/>
  <c r="C33" i="26"/>
  <c r="E59" i="30"/>
  <c r="G59" i="30"/>
  <c r="D33" i="26"/>
  <c r="F59" i="30"/>
  <c r="E33" i="26"/>
  <c r="H59" i="30"/>
  <c r="J33" i="26"/>
  <c r="E61" i="30"/>
  <c r="G61" i="30"/>
  <c r="K33" i="26"/>
  <c r="F61" i="30"/>
  <c r="L33" i="26"/>
  <c r="H61" i="30"/>
  <c r="M33" i="26"/>
  <c r="C35" i="26"/>
  <c r="D35" i="26"/>
  <c r="E35" i="26"/>
  <c r="J35" i="26"/>
  <c r="K35" i="26"/>
  <c r="L35" i="26"/>
  <c r="M35" i="26"/>
  <c r="F42" i="26"/>
  <c r="F46" i="26"/>
  <c r="M42" i="26"/>
  <c r="F43" i="26"/>
  <c r="M43" i="26"/>
  <c r="F44" i="26"/>
  <c r="M44" i="26"/>
  <c r="F45" i="26"/>
  <c r="M45" i="26"/>
  <c r="C46" i="26"/>
  <c r="E62" i="30"/>
  <c r="G62" i="30"/>
  <c r="D46" i="26"/>
  <c r="F62" i="30"/>
  <c r="E46" i="26"/>
  <c r="H62" i="30"/>
  <c r="J46" i="26"/>
  <c r="E64" i="30"/>
  <c r="G64" i="30"/>
  <c r="K46" i="26"/>
  <c r="F64" i="30"/>
  <c r="L46" i="26"/>
  <c r="H64" i="30"/>
  <c r="M46" i="26"/>
  <c r="F47" i="26"/>
  <c r="F51" i="26"/>
  <c r="M47" i="26"/>
  <c r="F48" i="26"/>
  <c r="M48" i="26"/>
  <c r="F49" i="26"/>
  <c r="M49" i="26"/>
  <c r="F50" i="26"/>
  <c r="M50" i="26"/>
  <c r="C51" i="26"/>
  <c r="E63" i="30"/>
  <c r="G63" i="30"/>
  <c r="D51" i="26"/>
  <c r="F63" i="30"/>
  <c r="E51" i="26"/>
  <c r="H63" i="30"/>
  <c r="J51" i="26"/>
  <c r="E65" i="30"/>
  <c r="G65" i="30"/>
  <c r="K51" i="26"/>
  <c r="F65" i="30"/>
  <c r="L51" i="26"/>
  <c r="H65" i="30"/>
  <c r="M51" i="26"/>
  <c r="C53" i="26"/>
  <c r="D53" i="26"/>
  <c r="E53" i="26"/>
  <c r="J53" i="26"/>
  <c r="K53" i="26"/>
  <c r="L53" i="26"/>
  <c r="M53" i="26"/>
  <c r="F6" i="27"/>
  <c r="F10" i="27"/>
  <c r="F17" i="27"/>
  <c r="M6" i="27"/>
  <c r="F7" i="27"/>
  <c r="M7" i="27"/>
  <c r="F8" i="27"/>
  <c r="M8" i="27"/>
  <c r="F9" i="27"/>
  <c r="M9" i="27"/>
  <c r="C10" i="27"/>
  <c r="E66" i="30"/>
  <c r="G66" i="30"/>
  <c r="D10" i="27"/>
  <c r="F66" i="30"/>
  <c r="E10" i="27"/>
  <c r="H66" i="30"/>
  <c r="J10" i="27"/>
  <c r="E68" i="30"/>
  <c r="G68" i="30"/>
  <c r="K10" i="27"/>
  <c r="F68" i="30"/>
  <c r="L10" i="27"/>
  <c r="H68" i="30"/>
  <c r="M10" i="27"/>
  <c r="F11" i="27"/>
  <c r="F15" i="27"/>
  <c r="M11" i="27"/>
  <c r="F12" i="27"/>
  <c r="M12" i="27"/>
  <c r="F13" i="27"/>
  <c r="M13" i="27"/>
  <c r="F14" i="27"/>
  <c r="M14" i="27"/>
  <c r="C15" i="27"/>
  <c r="E67" i="30"/>
  <c r="G67" i="30"/>
  <c r="D15" i="27"/>
  <c r="F67" i="30"/>
  <c r="E15" i="27"/>
  <c r="H67" i="30"/>
  <c r="J15" i="27"/>
  <c r="E69" i="30"/>
  <c r="G69" i="30"/>
  <c r="K15" i="27"/>
  <c r="F69" i="30"/>
  <c r="L15" i="27"/>
  <c r="H69" i="30"/>
  <c r="M15" i="27"/>
  <c r="C17" i="27"/>
  <c r="D17" i="27"/>
  <c r="E17" i="27"/>
  <c r="J17" i="27"/>
  <c r="K17" i="27"/>
  <c r="L17" i="27"/>
  <c r="M17" i="27"/>
  <c r="F24" i="27"/>
  <c r="F28" i="27"/>
  <c r="M24" i="27"/>
  <c r="F25" i="27"/>
  <c r="M25" i="27"/>
  <c r="F26" i="27"/>
  <c r="M26" i="27"/>
  <c r="F27" i="27"/>
  <c r="M27" i="27"/>
  <c r="C28" i="27"/>
  <c r="E70" i="30"/>
  <c r="G70" i="30"/>
  <c r="D28" i="27"/>
  <c r="F70" i="30"/>
  <c r="E28" i="27"/>
  <c r="H70" i="30"/>
  <c r="J28" i="27"/>
  <c r="E72" i="30"/>
  <c r="G72" i="30"/>
  <c r="K28" i="27"/>
  <c r="F72" i="30"/>
  <c r="L28" i="27"/>
  <c r="H72" i="30"/>
  <c r="M28" i="27"/>
  <c r="F29" i="27"/>
  <c r="F33" i="27"/>
  <c r="M29" i="27"/>
  <c r="F30" i="27"/>
  <c r="M30" i="27"/>
  <c r="F31" i="27"/>
  <c r="M31" i="27"/>
  <c r="F32" i="27"/>
  <c r="M32" i="27"/>
  <c r="C33" i="27"/>
  <c r="E71" i="30"/>
  <c r="G71" i="30"/>
  <c r="D33" i="27"/>
  <c r="F71" i="30"/>
  <c r="E33" i="27"/>
  <c r="H71" i="30"/>
  <c r="J33" i="27"/>
  <c r="E73" i="30"/>
  <c r="G73" i="30"/>
  <c r="K33" i="27"/>
  <c r="F73" i="30"/>
  <c r="L33" i="27"/>
  <c r="H73" i="30"/>
  <c r="M33" i="27"/>
  <c r="C35" i="27"/>
  <c r="D35" i="27"/>
  <c r="E35" i="27"/>
  <c r="J35" i="27"/>
  <c r="K35" i="27"/>
  <c r="L35" i="27"/>
  <c r="M35" i="27"/>
  <c r="F42" i="27"/>
  <c r="F46" i="27"/>
  <c r="F53" i="27"/>
  <c r="M42" i="27"/>
  <c r="F43" i="27"/>
  <c r="M43" i="27"/>
  <c r="F44" i="27"/>
  <c r="M44" i="27"/>
  <c r="F45" i="27"/>
  <c r="M45" i="27"/>
  <c r="C46" i="27"/>
  <c r="E74" i="30"/>
  <c r="G74" i="30"/>
  <c r="D46" i="27"/>
  <c r="F74" i="30"/>
  <c r="E46" i="27"/>
  <c r="H74" i="30"/>
  <c r="J46" i="27"/>
  <c r="E76" i="30"/>
  <c r="G76" i="30"/>
  <c r="K46" i="27"/>
  <c r="F76" i="30"/>
  <c r="L46" i="27"/>
  <c r="H76" i="30"/>
  <c r="M46" i="27"/>
  <c r="F47" i="27"/>
  <c r="F51" i="27"/>
  <c r="M47" i="27"/>
  <c r="F48" i="27"/>
  <c r="M48" i="27"/>
  <c r="F49" i="27"/>
  <c r="M49" i="27"/>
  <c r="F50" i="27"/>
  <c r="M50" i="27"/>
  <c r="C51" i="27"/>
  <c r="E75" i="30"/>
  <c r="G75" i="30"/>
  <c r="D51" i="27"/>
  <c r="F75" i="30"/>
  <c r="E51" i="27"/>
  <c r="H75" i="30"/>
  <c r="J51" i="27"/>
  <c r="E77" i="30"/>
  <c r="G77" i="30"/>
  <c r="K51" i="27"/>
  <c r="F77" i="30"/>
  <c r="L51" i="27"/>
  <c r="H77" i="30"/>
  <c r="M51" i="27"/>
  <c r="C53" i="27"/>
  <c r="D53" i="27"/>
  <c r="E53" i="27"/>
  <c r="J53" i="27"/>
  <c r="K53" i="27"/>
  <c r="L53" i="27"/>
  <c r="M53" i="27"/>
  <c r="F6" i="28"/>
  <c r="F10" i="28"/>
  <c r="M6" i="28"/>
  <c r="F7" i="28"/>
  <c r="M7" i="28"/>
  <c r="F8" i="28"/>
  <c r="M8" i="28"/>
  <c r="F9" i="28"/>
  <c r="M9" i="28"/>
  <c r="C10" i="28"/>
  <c r="E78" i="30"/>
  <c r="G78" i="30"/>
  <c r="D10" i="28"/>
  <c r="F78" i="30"/>
  <c r="E10" i="28"/>
  <c r="H78" i="30"/>
  <c r="J10" i="28"/>
  <c r="E80" i="30"/>
  <c r="G80" i="30"/>
  <c r="K10" i="28"/>
  <c r="F80" i="30"/>
  <c r="L10" i="28"/>
  <c r="H80" i="30"/>
  <c r="M10" i="28"/>
  <c r="F11" i="28"/>
  <c r="F15" i="28"/>
  <c r="M11" i="28"/>
  <c r="F12" i="28"/>
  <c r="M12" i="28"/>
  <c r="F13" i="28"/>
  <c r="M13" i="28"/>
  <c r="F14" i="28"/>
  <c r="M14" i="28"/>
  <c r="C15" i="28"/>
  <c r="E79" i="30"/>
  <c r="G79" i="30"/>
  <c r="D15" i="28"/>
  <c r="F79" i="30"/>
  <c r="E15" i="28"/>
  <c r="H79" i="30"/>
  <c r="J15" i="28"/>
  <c r="E81" i="30"/>
  <c r="G81" i="30"/>
  <c r="K15" i="28"/>
  <c r="F81" i="30"/>
  <c r="L15" i="28"/>
  <c r="H81" i="30"/>
  <c r="M15" i="28"/>
  <c r="C17" i="28"/>
  <c r="D17" i="28"/>
  <c r="E17" i="28"/>
  <c r="J17" i="28"/>
  <c r="K17" i="28"/>
  <c r="L17" i="28"/>
  <c r="M17" i="28"/>
  <c r="F24" i="28"/>
  <c r="F28" i="28"/>
  <c r="F35" i="28"/>
  <c r="M24" i="28"/>
  <c r="F25" i="28"/>
  <c r="M25" i="28"/>
  <c r="F26" i="28"/>
  <c r="M26" i="28"/>
  <c r="F27" i="28"/>
  <c r="M27" i="28"/>
  <c r="C28" i="28"/>
  <c r="E82" i="30"/>
  <c r="G82" i="30"/>
  <c r="D28" i="28"/>
  <c r="F82" i="30"/>
  <c r="E28" i="28"/>
  <c r="H82" i="30"/>
  <c r="J28" i="28"/>
  <c r="E84" i="30"/>
  <c r="G84" i="30"/>
  <c r="K28" i="28"/>
  <c r="F84" i="30"/>
  <c r="L28" i="28"/>
  <c r="H84" i="30"/>
  <c r="M28" i="28"/>
  <c r="F29" i="28"/>
  <c r="F33" i="28"/>
  <c r="M29" i="28"/>
  <c r="F30" i="28"/>
  <c r="M30" i="28"/>
  <c r="F31" i="28"/>
  <c r="M31" i="28"/>
  <c r="F32" i="28"/>
  <c r="M32" i="28"/>
  <c r="C33" i="28"/>
  <c r="E83" i="30"/>
  <c r="G83" i="30"/>
  <c r="D33" i="28"/>
  <c r="F83" i="30"/>
  <c r="E33" i="28"/>
  <c r="H83" i="30"/>
  <c r="J33" i="28"/>
  <c r="E85" i="30"/>
  <c r="G85" i="30"/>
  <c r="K33" i="28"/>
  <c r="F85" i="30"/>
  <c r="L33" i="28"/>
  <c r="H85" i="30"/>
  <c r="M33" i="28"/>
  <c r="C35" i="28"/>
  <c r="D35" i="28"/>
  <c r="E35" i="28"/>
  <c r="J35" i="28"/>
  <c r="K35" i="28"/>
  <c r="L35" i="28"/>
  <c r="M35" i="28"/>
  <c r="F42" i="28"/>
  <c r="F46" i="28"/>
  <c r="M42" i="28"/>
  <c r="F43" i="28"/>
  <c r="M43" i="28"/>
  <c r="F44" i="28"/>
  <c r="M44" i="28"/>
  <c r="F45" i="28"/>
  <c r="M45" i="28"/>
  <c r="C46" i="28"/>
  <c r="E86" i="30"/>
  <c r="G86" i="30"/>
  <c r="D46" i="28"/>
  <c r="F86" i="30"/>
  <c r="E46" i="28"/>
  <c r="H86" i="30"/>
  <c r="J46" i="28"/>
  <c r="E88" i="30"/>
  <c r="G88" i="30"/>
  <c r="K46" i="28"/>
  <c r="F88" i="30"/>
  <c r="L46" i="28"/>
  <c r="H88" i="30"/>
  <c r="M46" i="28"/>
  <c r="F47" i="28"/>
  <c r="F51" i="28"/>
  <c r="M47" i="28"/>
  <c r="F48" i="28"/>
  <c r="M48" i="28"/>
  <c r="F49" i="28"/>
  <c r="M49" i="28"/>
  <c r="F50" i="28"/>
  <c r="M50" i="28"/>
  <c r="C51" i="28"/>
  <c r="E87" i="30"/>
  <c r="G87" i="30"/>
  <c r="D51" i="28"/>
  <c r="F87" i="30"/>
  <c r="E51" i="28"/>
  <c r="H87" i="30"/>
  <c r="J51" i="28"/>
  <c r="E89" i="30"/>
  <c r="G89" i="30"/>
  <c r="K51" i="28"/>
  <c r="F89" i="30"/>
  <c r="L51" i="28"/>
  <c r="H89" i="30"/>
  <c r="M51" i="28"/>
  <c r="C53" i="28"/>
  <c r="D53" i="28"/>
  <c r="E53" i="28"/>
  <c r="J53" i="28"/>
  <c r="K53" i="28"/>
  <c r="L53" i="28"/>
  <c r="M53" i="28"/>
  <c r="F6" i="29"/>
  <c r="F10" i="29"/>
  <c r="F17" i="29"/>
  <c r="M6" i="29"/>
  <c r="F7" i="29"/>
  <c r="M7" i="29"/>
  <c r="F8" i="29"/>
  <c r="M8" i="29"/>
  <c r="F9" i="29"/>
  <c r="M9" i="29"/>
  <c r="C10" i="29"/>
  <c r="E90" i="30"/>
  <c r="G90" i="30"/>
  <c r="D10" i="29"/>
  <c r="F90" i="30"/>
  <c r="E10" i="29"/>
  <c r="H90" i="30"/>
  <c r="J10" i="29"/>
  <c r="E92" i="30"/>
  <c r="G92" i="30"/>
  <c r="K10" i="29"/>
  <c r="F92" i="30"/>
  <c r="L10" i="29"/>
  <c r="H92" i="30"/>
  <c r="M10" i="29"/>
  <c r="F11" i="29"/>
  <c r="F15" i="29"/>
  <c r="M11" i="29"/>
  <c r="F12" i="29"/>
  <c r="M12" i="29"/>
  <c r="F13" i="29"/>
  <c r="M13" i="29"/>
  <c r="F14" i="29"/>
  <c r="M14" i="29"/>
  <c r="C15" i="29"/>
  <c r="E91" i="30"/>
  <c r="G91" i="30"/>
  <c r="D15" i="29"/>
  <c r="F91" i="30"/>
  <c r="E15" i="29"/>
  <c r="H91" i="30"/>
  <c r="J15" i="29"/>
  <c r="E93" i="30"/>
  <c r="G93" i="30"/>
  <c r="K15" i="29"/>
  <c r="L15" i="29"/>
  <c r="H93" i="30"/>
  <c r="M15" i="29"/>
  <c r="C17" i="29"/>
  <c r="D17" i="29"/>
  <c r="E17" i="29"/>
  <c r="J17" i="29"/>
  <c r="K17" i="29"/>
  <c r="L17" i="29"/>
  <c r="M17" i="29"/>
  <c r="F24" i="29"/>
  <c r="F28" i="29"/>
  <c r="M24" i="29"/>
  <c r="F25" i="29"/>
  <c r="M25" i="29"/>
  <c r="F26" i="29"/>
  <c r="M26" i="29"/>
  <c r="F27" i="29"/>
  <c r="M27" i="29"/>
  <c r="C28" i="29"/>
  <c r="D28" i="29"/>
  <c r="F94" i="30"/>
  <c r="G94" i="30"/>
  <c r="E28" i="29"/>
  <c r="H94" i="30"/>
  <c r="J28" i="29"/>
  <c r="E96" i="30"/>
  <c r="G96" i="30"/>
  <c r="K28" i="29"/>
  <c r="F96" i="30"/>
  <c r="L28" i="29"/>
  <c r="H96" i="30"/>
  <c r="M28" i="29"/>
  <c r="F29" i="29"/>
  <c r="F33" i="29"/>
  <c r="M29" i="29"/>
  <c r="F30" i="29"/>
  <c r="M30" i="29"/>
  <c r="F31" i="29"/>
  <c r="M31" i="29"/>
  <c r="F32" i="29"/>
  <c r="M32" i="29"/>
  <c r="C33" i="29"/>
  <c r="E95" i="30"/>
  <c r="G95" i="30"/>
  <c r="D33" i="29"/>
  <c r="F95" i="30"/>
  <c r="E33" i="29"/>
  <c r="H95" i="30"/>
  <c r="J33" i="29"/>
  <c r="E97" i="30"/>
  <c r="G97" i="30"/>
  <c r="K33" i="29"/>
  <c r="F97" i="30"/>
  <c r="L33" i="29"/>
  <c r="H97" i="30"/>
  <c r="M33" i="29"/>
  <c r="C35" i="29"/>
  <c r="D35" i="29"/>
  <c r="E35" i="29"/>
  <c r="J35" i="29"/>
  <c r="K35" i="29"/>
  <c r="L35" i="29"/>
  <c r="M35" i="29"/>
  <c r="F42" i="29"/>
  <c r="F46" i="29"/>
  <c r="F53" i="29"/>
  <c r="M42" i="29"/>
  <c r="F43" i="29"/>
  <c r="M43" i="29"/>
  <c r="F44" i="29"/>
  <c r="M44" i="29"/>
  <c r="F45" i="29"/>
  <c r="M45" i="29"/>
  <c r="C46" i="29"/>
  <c r="E98" i="30"/>
  <c r="G98" i="30"/>
  <c r="D46" i="29"/>
  <c r="F98" i="30"/>
  <c r="E46" i="29"/>
  <c r="H98" i="30"/>
  <c r="J46" i="29"/>
  <c r="E100" i="30"/>
  <c r="G100" i="30"/>
  <c r="K46" i="29"/>
  <c r="F100" i="30"/>
  <c r="L46" i="29"/>
  <c r="H100" i="30"/>
  <c r="M46" i="29"/>
  <c r="F47" i="29"/>
  <c r="F51" i="29"/>
  <c r="M47" i="29"/>
  <c r="F48" i="29"/>
  <c r="M48" i="29"/>
  <c r="F49" i="29"/>
  <c r="M49" i="29"/>
  <c r="F50" i="29"/>
  <c r="M50" i="29"/>
  <c r="C51" i="29"/>
  <c r="E99" i="30"/>
  <c r="G99" i="30"/>
  <c r="D51" i="29"/>
  <c r="F99" i="30"/>
  <c r="E51" i="29"/>
  <c r="H99" i="30"/>
  <c r="J51" i="29"/>
  <c r="E101" i="30"/>
  <c r="G101" i="30"/>
  <c r="K51" i="29"/>
  <c r="F101" i="30"/>
  <c r="L51" i="29"/>
  <c r="H101" i="30"/>
  <c r="M51" i="29"/>
  <c r="C53" i="29"/>
  <c r="D53" i="29"/>
  <c r="E53" i="29"/>
  <c r="J53" i="29"/>
  <c r="K53" i="29"/>
  <c r="L53" i="29"/>
  <c r="M53" i="29"/>
  <c r="F6" i="23"/>
  <c r="F10" i="23"/>
  <c r="M6" i="23"/>
  <c r="F7" i="23"/>
  <c r="M7" i="23"/>
  <c r="F8" i="23"/>
  <c r="M8" i="23"/>
  <c r="F9" i="23"/>
  <c r="M9" i="23"/>
  <c r="C10" i="23"/>
  <c r="E18" i="30"/>
  <c r="G18" i="30"/>
  <c r="I18" i="30"/>
  <c r="D10" i="23"/>
  <c r="F18" i="30"/>
  <c r="E10" i="23"/>
  <c r="H18" i="30"/>
  <c r="J10" i="23"/>
  <c r="E20" i="30"/>
  <c r="G20" i="30"/>
  <c r="K10" i="23"/>
  <c r="F20" i="30"/>
  <c r="L10" i="23"/>
  <c r="H20" i="30"/>
  <c r="M10" i="23"/>
  <c r="F11" i="23"/>
  <c r="F15" i="23"/>
  <c r="M11" i="23"/>
  <c r="F12" i="23"/>
  <c r="M12" i="23"/>
  <c r="F13" i="23"/>
  <c r="M13" i="23"/>
  <c r="F14" i="23"/>
  <c r="M14" i="23"/>
  <c r="C15" i="23"/>
  <c r="E19" i="30"/>
  <c r="G19" i="30"/>
  <c r="D15" i="23"/>
  <c r="F19" i="30"/>
  <c r="E15" i="23"/>
  <c r="H19" i="30"/>
  <c r="J15" i="23"/>
  <c r="E21" i="30"/>
  <c r="G21" i="30"/>
  <c r="K15" i="23"/>
  <c r="F21" i="30"/>
  <c r="L15" i="23"/>
  <c r="H21" i="30"/>
  <c r="M15" i="23"/>
  <c r="C17" i="23"/>
  <c r="D17" i="23"/>
  <c r="E17" i="23"/>
  <c r="J17" i="23"/>
  <c r="K17" i="23"/>
  <c r="L17" i="23"/>
  <c r="M17" i="23"/>
  <c r="F24" i="23"/>
  <c r="F28" i="23"/>
  <c r="F35" i="23"/>
  <c r="M24" i="23"/>
  <c r="F25" i="23"/>
  <c r="M25" i="23"/>
  <c r="F26" i="23"/>
  <c r="M26" i="23"/>
  <c r="F27" i="23"/>
  <c r="M27" i="23"/>
  <c r="C28" i="23"/>
  <c r="E22" i="30"/>
  <c r="G22" i="30"/>
  <c r="D28" i="23"/>
  <c r="F22" i="30"/>
  <c r="E28" i="23"/>
  <c r="H22" i="30"/>
  <c r="J28" i="23"/>
  <c r="E24" i="30"/>
  <c r="G24" i="30"/>
  <c r="K28" i="23"/>
  <c r="F24" i="30"/>
  <c r="L28" i="23"/>
  <c r="H24" i="30"/>
  <c r="M28" i="23"/>
  <c r="F29" i="23"/>
  <c r="F33" i="23"/>
  <c r="M29" i="23"/>
  <c r="F30" i="23"/>
  <c r="M30" i="23"/>
  <c r="F31" i="23"/>
  <c r="M31" i="23"/>
  <c r="F32" i="23"/>
  <c r="M32" i="23"/>
  <c r="C33" i="23"/>
  <c r="E23" i="30"/>
  <c r="G23" i="30"/>
  <c r="D33" i="23"/>
  <c r="F23" i="30"/>
  <c r="E33" i="23"/>
  <c r="H23" i="30"/>
  <c r="J33" i="23"/>
  <c r="E25" i="30"/>
  <c r="G25" i="30"/>
  <c r="K33" i="23"/>
  <c r="F25" i="30"/>
  <c r="L33" i="23"/>
  <c r="H25" i="30"/>
  <c r="M33" i="23"/>
  <c r="C35" i="23"/>
  <c r="D35" i="23"/>
  <c r="E35" i="23"/>
  <c r="J35" i="23"/>
  <c r="K35" i="23"/>
  <c r="L35" i="23"/>
  <c r="M35" i="23"/>
  <c r="F42" i="23"/>
  <c r="F46" i="23"/>
  <c r="M42" i="23"/>
  <c r="F43" i="23"/>
  <c r="M43" i="23"/>
  <c r="F44" i="23"/>
  <c r="M44" i="23"/>
  <c r="F45" i="23"/>
  <c r="M45" i="23"/>
  <c r="C46" i="23"/>
  <c r="E26" i="30"/>
  <c r="G26" i="30"/>
  <c r="D46" i="23"/>
  <c r="F26" i="30"/>
  <c r="E46" i="23"/>
  <c r="H26" i="30"/>
  <c r="J46" i="23"/>
  <c r="E28" i="30"/>
  <c r="G28" i="30"/>
  <c r="K46" i="23"/>
  <c r="F28" i="30"/>
  <c r="L46" i="23"/>
  <c r="H28" i="30"/>
  <c r="M46" i="23"/>
  <c r="F47" i="23"/>
  <c r="F51" i="23"/>
  <c r="M47" i="23"/>
  <c r="F48" i="23"/>
  <c r="M48" i="23"/>
  <c r="F49" i="23"/>
  <c r="M49" i="23"/>
  <c r="F50" i="23"/>
  <c r="M50" i="23"/>
  <c r="C51" i="23"/>
  <c r="E27" i="30"/>
  <c r="G27" i="30"/>
  <c r="D51" i="23"/>
  <c r="F27" i="30"/>
  <c r="E51" i="23"/>
  <c r="H27" i="30"/>
  <c r="J51" i="23"/>
  <c r="E29" i="30"/>
  <c r="G29" i="30"/>
  <c r="K51" i="23"/>
  <c r="F29" i="30"/>
  <c r="L51" i="23"/>
  <c r="H29" i="30"/>
  <c r="M51" i="23"/>
  <c r="C53" i="23"/>
  <c r="D53" i="23"/>
  <c r="E53" i="23"/>
  <c r="J53" i="23"/>
  <c r="K53" i="23"/>
  <c r="L53" i="23"/>
  <c r="M53" i="23"/>
  <c r="F53" i="23"/>
  <c r="F17" i="23"/>
  <c r="I100" i="30"/>
  <c r="F35" i="29"/>
  <c r="F53" i="28"/>
  <c r="F17" i="28"/>
  <c r="F35" i="27"/>
  <c r="F53" i="26"/>
  <c r="F17" i="26"/>
  <c r="F35" i="25"/>
  <c r="F53" i="22"/>
  <c r="F17" i="22"/>
  <c r="F35" i="24"/>
  <c r="F35" i="11"/>
  <c r="F53" i="10"/>
  <c r="F17" i="10"/>
  <c r="F35" i="9"/>
  <c r="F53" i="8"/>
  <c r="F17" i="8"/>
  <c r="F35" i="7"/>
  <c r="I26" i="30"/>
  <c r="I22" i="30"/>
  <c r="I90" i="30"/>
  <c r="I88" i="30"/>
  <c r="I82" i="30"/>
  <c r="I80" i="30"/>
  <c r="I74" i="30"/>
  <c r="I70" i="30"/>
  <c r="I66" i="30"/>
  <c r="I64" i="30"/>
  <c r="I62" i="30"/>
  <c r="I60" i="30"/>
  <c r="I58" i="30"/>
  <c r="I56" i="30"/>
  <c r="I54" i="30"/>
  <c r="I52" i="30"/>
  <c r="I50" i="30"/>
  <c r="I48" i="30"/>
  <c r="I46" i="30"/>
  <c r="I44" i="30"/>
  <c r="I42" i="30"/>
  <c r="I16" i="30"/>
  <c r="I14" i="30"/>
  <c r="I12" i="30"/>
  <c r="I10" i="30"/>
  <c r="I8" i="30"/>
  <c r="I6" i="30"/>
  <c r="I40" i="30"/>
  <c r="I38" i="30"/>
  <c r="I36" i="30"/>
  <c r="I34" i="30"/>
  <c r="I32" i="30"/>
  <c r="I30" i="30"/>
  <c r="I28" i="12"/>
  <c r="I100" i="12"/>
  <c r="I98" i="12"/>
  <c r="I96" i="12"/>
  <c r="I94" i="12"/>
  <c r="I92" i="12"/>
  <c r="I90" i="12"/>
  <c r="I88" i="12"/>
  <c r="I86" i="12"/>
  <c r="I84" i="12"/>
  <c r="I82" i="12"/>
  <c r="I80" i="12"/>
  <c r="I78" i="12"/>
  <c r="I76" i="12"/>
  <c r="I74" i="12"/>
  <c r="I72" i="12"/>
  <c r="I70" i="12"/>
  <c r="I68" i="12"/>
  <c r="I66" i="12"/>
  <c r="I64" i="12"/>
  <c r="I62" i="12"/>
  <c r="I60" i="12"/>
  <c r="I58" i="12"/>
  <c r="I56" i="12"/>
  <c r="I54" i="12"/>
  <c r="I52" i="12"/>
  <c r="I50" i="12"/>
  <c r="I48" i="12"/>
  <c r="I46" i="12"/>
  <c r="I44" i="12"/>
  <c r="I42" i="12"/>
  <c r="I40" i="12"/>
  <c r="I38" i="12"/>
  <c r="I36" i="12"/>
  <c r="I34" i="12"/>
  <c r="I32" i="12"/>
  <c r="I30" i="12"/>
  <c r="I28" i="30"/>
  <c r="I24" i="30"/>
  <c r="I20" i="30"/>
  <c r="I98" i="30"/>
  <c r="I96" i="30"/>
  <c r="I92" i="30"/>
  <c r="I86" i="30"/>
  <c r="I84" i="30"/>
  <c r="I78" i="30"/>
  <c r="I76" i="30"/>
  <c r="I72" i="30"/>
  <c r="I68" i="30"/>
  <c r="I94" i="30"/>
  <c r="I60" i="21"/>
  <c r="I56" i="21"/>
  <c r="I52" i="21"/>
  <c r="I48" i="21"/>
  <c r="I44" i="21"/>
  <c r="I40" i="21"/>
  <c r="I36" i="21"/>
  <c r="I32" i="21"/>
  <c r="I28" i="21"/>
  <c r="I62" i="21"/>
  <c r="I58" i="21"/>
  <c r="I54" i="21"/>
  <c r="I50" i="21"/>
  <c r="I46" i="21"/>
  <c r="I42" i="21"/>
  <c r="I38" i="21"/>
  <c r="I34" i="21"/>
  <c r="I30" i="21"/>
  <c r="F53" i="20"/>
  <c r="F17" i="20"/>
  <c r="F35" i="19"/>
  <c r="F53" i="18"/>
  <c r="F17" i="18"/>
  <c r="F35" i="17"/>
  <c r="F53" i="16"/>
  <c r="F17" i="16"/>
  <c r="G8" i="21"/>
  <c r="I8" i="21"/>
  <c r="G9" i="21"/>
  <c r="M15" i="13"/>
  <c r="M10" i="13"/>
  <c r="M17" i="13"/>
  <c r="M10" i="4"/>
  <c r="M15" i="4"/>
  <c r="G9" i="12"/>
  <c r="M17" i="4"/>
  <c r="G8" i="12"/>
  <c r="I8" i="12"/>
  <c r="J17" i="4"/>
  <c r="L17" i="13"/>
  <c r="J17" i="13"/>
  <c r="H8" i="21"/>
  <c r="D17" i="13"/>
  <c r="D17" i="4"/>
  <c r="G6" i="21"/>
  <c r="C17" i="13"/>
  <c r="F10" i="13"/>
  <c r="F15" i="13"/>
  <c r="G7" i="21"/>
  <c r="I6" i="21"/>
  <c r="F10" i="4"/>
  <c r="E17" i="4"/>
  <c r="F15" i="4"/>
  <c r="E17" i="13"/>
  <c r="G7" i="12"/>
  <c r="G6" i="12"/>
  <c r="C17" i="4"/>
  <c r="I6" i="12"/>
  <c r="F17" i="4"/>
  <c r="F17" i="13"/>
  <c r="M46" i="4"/>
  <c r="M53" i="4"/>
  <c r="J53" i="4"/>
  <c r="G16" i="12"/>
  <c r="L53" i="4"/>
  <c r="G17" i="12"/>
  <c r="I16" i="12"/>
  <c r="G12" i="3"/>
  <c r="G31" i="2"/>
  <c r="G11" i="3"/>
  <c r="G8" i="3"/>
  <c r="F51" i="4"/>
  <c r="G15" i="12"/>
  <c r="C53" i="4"/>
  <c r="F46" i="4"/>
  <c r="E53" i="4"/>
  <c r="D53" i="4"/>
  <c r="G14" i="12"/>
  <c r="M33" i="4"/>
  <c r="M35" i="4"/>
  <c r="L35" i="4"/>
  <c r="G13" i="12"/>
  <c r="K35" i="4"/>
  <c r="G12" i="12"/>
  <c r="F51" i="13"/>
  <c r="D35" i="4"/>
  <c r="F33" i="4"/>
  <c r="F28" i="4"/>
  <c r="G11" i="12"/>
  <c r="E35" i="4"/>
  <c r="G21" i="1"/>
  <c r="G10" i="12"/>
  <c r="C35" i="4"/>
  <c r="E53" i="13"/>
  <c r="G19" i="1"/>
  <c r="C53" i="13"/>
  <c r="E14" i="21"/>
  <c r="F46" i="13"/>
  <c r="F53" i="13"/>
  <c r="G14" i="21"/>
  <c r="I14" i="21"/>
  <c r="H14" i="21"/>
  <c r="M33" i="13"/>
  <c r="G13" i="21"/>
  <c r="I12" i="21"/>
  <c r="M28" i="13"/>
  <c r="G11" i="21"/>
  <c r="F33" i="13"/>
  <c r="G10" i="21"/>
  <c r="I10" i="21"/>
  <c r="F28" i="13"/>
  <c r="L35" i="13"/>
  <c r="J35" i="13"/>
  <c r="M35" i="13"/>
  <c r="H12" i="21"/>
  <c r="H11" i="21"/>
  <c r="F35" i="13"/>
  <c r="F53" i="4"/>
  <c r="I14" i="12"/>
  <c r="I12" i="12"/>
  <c r="F35" i="4"/>
  <c r="I10" i="12"/>
  <c r="M17" i="14"/>
  <c r="L17" i="14"/>
  <c r="G20" i="21"/>
  <c r="C35" i="14"/>
  <c r="F35" i="14"/>
  <c r="E22" i="21"/>
  <c r="G22" i="21"/>
  <c r="I22" i="21"/>
  <c r="I20" i="21"/>
  <c r="F17" i="14"/>
  <c r="K17" i="5"/>
  <c r="M17" i="5"/>
  <c r="G18" i="21"/>
  <c r="E19" i="21"/>
  <c r="G19" i="21"/>
  <c r="G20" i="12"/>
  <c r="J17" i="5"/>
  <c r="L17" i="5"/>
  <c r="G21" i="12"/>
  <c r="G16" i="21"/>
  <c r="I16" i="21"/>
  <c r="E17" i="5"/>
  <c r="C17" i="5"/>
  <c r="D17" i="5"/>
  <c r="F17" i="5"/>
  <c r="G17" i="21"/>
  <c r="L53" i="13"/>
  <c r="M53" i="13"/>
  <c r="K53" i="13"/>
  <c r="G18" i="12"/>
  <c r="G19" i="12"/>
  <c r="I20" i="12"/>
  <c r="I18" i="21"/>
  <c r="I18" i="12"/>
  <c r="C35" i="5"/>
  <c r="H20" i="2"/>
  <c r="H36" i="2"/>
  <c r="H18" i="2"/>
  <c r="H25" i="1"/>
  <c r="L35" i="14"/>
  <c r="G27" i="21"/>
  <c r="F51" i="14"/>
  <c r="E53" i="14"/>
  <c r="F46" i="14"/>
  <c r="H25" i="21"/>
  <c r="G25" i="21"/>
  <c r="J35" i="14"/>
  <c r="G24" i="21"/>
  <c r="I24" i="21"/>
  <c r="K35" i="14"/>
  <c r="M35" i="14"/>
  <c r="C53" i="14"/>
  <c r="F53" i="14"/>
  <c r="E26" i="21"/>
  <c r="G26" i="21"/>
  <c r="I26" i="21"/>
  <c r="G23" i="12"/>
  <c r="F33" i="5"/>
  <c r="F28" i="5"/>
  <c r="E35" i="5"/>
  <c r="G22" i="12"/>
  <c r="I22" i="12"/>
  <c r="F35" i="5"/>
  <c r="H19" i="1"/>
  <c r="H26" i="1"/>
  <c r="H8" i="1"/>
  <c r="C53" i="5"/>
  <c r="F46" i="5"/>
  <c r="F51" i="5"/>
  <c r="J35" i="5"/>
  <c r="L35" i="5"/>
  <c r="E53" i="5"/>
  <c r="G27" i="12"/>
  <c r="D53" i="5"/>
  <c r="G26" i="12"/>
  <c r="G25" i="12"/>
  <c r="M35" i="5"/>
  <c r="G24" i="12"/>
  <c r="I24" i="12"/>
  <c r="F53" i="5"/>
  <c r="I26" i="12"/>
</calcChain>
</file>

<file path=xl/sharedStrings.xml><?xml version="1.0" encoding="utf-8"?>
<sst xmlns="http://schemas.openxmlformats.org/spreadsheetml/2006/main" count="3093" uniqueCount="213">
  <si>
    <t>KONEČNÉ POŘADÍ MEMORIÁLU R.WANKEHO a S.MALÁNÍKA</t>
  </si>
  <si>
    <t>ŠUMPERK 2020</t>
  </si>
  <si>
    <t>pořadí</t>
  </si>
  <si>
    <t>dvojice</t>
  </si>
  <si>
    <t>MČR</t>
  </si>
  <si>
    <t>druh</t>
  </si>
  <si>
    <t>plné</t>
  </si>
  <si>
    <t>dorážka</t>
  </si>
  <si>
    <t>chyby</t>
  </si>
  <si>
    <t>celkem družstvo</t>
  </si>
  <si>
    <t>1.</t>
  </si>
  <si>
    <t>2.</t>
  </si>
  <si>
    <t>muži</t>
  </si>
  <si>
    <t>3.</t>
  </si>
  <si>
    <t>ženy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</si>
  <si>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</si>
  <si>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</si>
  <si>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</si>
  <si>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</si>
  <si>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</si>
  <si>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</si>
  <si>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</si>
  <si>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</si>
  <si>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</si>
  <si>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</si>
  <si>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</si>
  <si>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</si>
  <si>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</si>
  <si>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</si>
  <si>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</si>
  <si>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</si>
  <si>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</si>
  <si>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</si>
  <si>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</si>
  <si>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</si>
  <si>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</si>
  <si>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</si>
  <si>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</si>
  <si>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</si>
  <si>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</si>
  <si>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</si>
  <si>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</si>
  <si>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</si>
  <si>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</si>
  <si>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</si>
  <si>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</si>
  <si>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</si>
  <si>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</si>
  <si>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</si>
  <si>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</si>
  <si>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</si>
  <si>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</si>
  <si>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</si>
  <si>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</si>
  <si>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</si>
  <si>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</si>
  <si>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</si>
  <si>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</si>
  <si>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</si>
  <si>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</si>
  <si>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</si>
  <si>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</si>
  <si>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</si>
  <si>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</si>
  <si>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</si>
  <si>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</si>
  <si>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</si>
  <si>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</si>
  <si>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</si>
  <si>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</si>
  <si>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</si>
  <si>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</si>
  <si>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</si>
  <si>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</si>
  <si>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</si>
  <si>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</si>
  <si>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</si>
  <si>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</si>
  <si>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</si>
  <si>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</si>
  <si>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</si>
  <si>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</si>
  <si>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</si>
  <si>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</si>
  <si>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</si>
  <si>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</si>
  <si>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</si>
  <si>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</si>
  <si>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</si>
  <si>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</si>
  <si>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</si>
  <si>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</si>
  <si>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</si>
  <si>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</si>
  <si>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</si>
  <si>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</si>
  <si>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</si>
  <si>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</si>
  <si>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</si>
  <si>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</si>
  <si>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</si>
  <si>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</si>
  <si>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</si>
  <si>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</si>
  <si>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</si>
  <si>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</si>
  <si>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</si>
  <si>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</si>
  <si>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</si>
  <si>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</si>
  <si>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</si>
  <si>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</si>
  <si>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ŠUMPERK 2020 – jednotlivci muži</t>
  </si>
  <si>
    <t>jméno</t>
  </si>
  <si>
    <t>ŠUMPERK 2020 – jednotlivci ženy</t>
  </si>
  <si>
    <t>DVOJICE</t>
  </si>
  <si>
    <t xml:space="preserve">název </t>
  </si>
  <si>
    <t>Příjmení a jméno hráče</t>
  </si>
  <si>
    <t>Dráha číslo</t>
  </si>
  <si>
    <t>Výkon</t>
  </si>
  <si>
    <t>Plné</t>
  </si>
  <si>
    <t>Dorážka</t>
  </si>
  <si>
    <t>Chyby</t>
  </si>
  <si>
    <t>CELKEM</t>
  </si>
  <si>
    <t>Celkem</t>
  </si>
  <si>
    <t xml:space="preserve">   </t>
  </si>
  <si>
    <t>název</t>
  </si>
  <si>
    <t>jména</t>
  </si>
  <si>
    <t>celkem</t>
  </si>
  <si>
    <t>smíšené</t>
  </si>
  <si>
    <t xml:space="preserve">    </t>
  </si>
  <si>
    <t>Stránský Ondřej</t>
  </si>
  <si>
    <t>Svobodová Adriana</t>
  </si>
  <si>
    <t>Mísař Adam</t>
  </si>
  <si>
    <t>Fabík Jakub</t>
  </si>
  <si>
    <t>Biolek Rostislav</t>
  </si>
  <si>
    <t>Tobolová Nikola</t>
  </si>
  <si>
    <t>Stránský Ondřej , Svobodová Adriana</t>
  </si>
  <si>
    <t>ANO</t>
  </si>
  <si>
    <t>Fabík Jakub , Mísař Adam</t>
  </si>
  <si>
    <t>Biolek Rostislav , Tobolová Nikola</t>
  </si>
  <si>
    <t>NE</t>
  </si>
  <si>
    <t>TO - BI</t>
  </si>
  <si>
    <t>FíkNaExist</t>
  </si>
  <si>
    <t>Šošoni</t>
  </si>
  <si>
    <t>Pepino 1</t>
  </si>
  <si>
    <t>Pepino 2</t>
  </si>
  <si>
    <t>Janalík Lukáš</t>
  </si>
  <si>
    <t>Janalík Tomáš</t>
  </si>
  <si>
    <t>Janalík Josef</t>
  </si>
  <si>
    <t>Janalík Přemyslav</t>
  </si>
  <si>
    <t>Janalík Josef , Janalík Přemysl</t>
  </si>
  <si>
    <t>Pepino 3</t>
  </si>
  <si>
    <t>Rychová Miluše</t>
  </si>
  <si>
    <t>Kadlec Vítězslav</t>
  </si>
  <si>
    <t>Pepino 4</t>
  </si>
  <si>
    <t>Ocelák František</t>
  </si>
  <si>
    <t>Mlčák Jan</t>
  </si>
  <si>
    <t>odddíl</t>
  </si>
  <si>
    <t>SKK Vrchlabí</t>
  </si>
  <si>
    <t>oddíl</t>
  </si>
  <si>
    <t>KC Zlín</t>
  </si>
  <si>
    <t>KK Šumperk</t>
  </si>
  <si>
    <t>TJ Sokol Sedlnice</t>
  </si>
  <si>
    <t xml:space="preserve">Janalík Lukáš </t>
  </si>
  <si>
    <t>Pepino Bruntál</t>
  </si>
  <si>
    <t>Janalík Přemysl</t>
  </si>
  <si>
    <t>Rychová Miluše, Kadlec Vítězslav</t>
  </si>
  <si>
    <t>Mlčák Jan, Ocelák František</t>
  </si>
  <si>
    <t>TJ Spartak Bílovec</t>
  </si>
  <si>
    <t>TJ Lok.Česká Třebová</t>
  </si>
  <si>
    <t>Janalík Lukáš , Janalík Tomáš</t>
  </si>
  <si>
    <t>Zlín 1</t>
  </si>
  <si>
    <t>Zimáková Martina</t>
  </si>
  <si>
    <t>Vojtek Gustav</t>
  </si>
  <si>
    <t>Tobolová Michaela</t>
  </si>
  <si>
    <t>Gu + Mi</t>
  </si>
  <si>
    <t>Tobolová Michaela, Vojtek Gustav</t>
  </si>
  <si>
    <t>Skoumal Karel</t>
  </si>
  <si>
    <t>Skoumalová Věra</t>
  </si>
  <si>
    <t>Abrahám Radim</t>
  </si>
  <si>
    <t>Zimáková Martina, Abrahám Radim</t>
  </si>
  <si>
    <t>Skoumalová Věra, Skoumal Karel</t>
  </si>
  <si>
    <t>Sliwka Stanislav</t>
  </si>
  <si>
    <t>Sliwková Janka</t>
  </si>
  <si>
    <t>Kohutek Aleš</t>
  </si>
  <si>
    <t>Nitka Karol</t>
  </si>
  <si>
    <t>Sliwka Stanislav, Sliwková Janka</t>
  </si>
  <si>
    <t>Kohutek Aleš, Nitka Karol</t>
  </si>
  <si>
    <t>TJ Sokol Bohumín</t>
  </si>
  <si>
    <t>Sliwková Jana</t>
  </si>
  <si>
    <t>Vančura Libor</t>
  </si>
  <si>
    <t>TJ Zbrojovka Vsetín</t>
  </si>
  <si>
    <t>Bělíček Vlastimil</t>
  </si>
  <si>
    <t>Štěpánek Martin</t>
  </si>
  <si>
    <t>Bělíček Vlastimil, Vančura Libor</t>
  </si>
  <si>
    <t>Fialová Pavla</t>
  </si>
  <si>
    <t>Mondřík Robert</t>
  </si>
  <si>
    <t>Mondřík Robert, Fialová Pavla</t>
  </si>
  <si>
    <t xml:space="preserve">ANO </t>
  </si>
  <si>
    <t>KK Vyškov</t>
  </si>
  <si>
    <t>Štěpánek Martin, Šefr Dan</t>
  </si>
  <si>
    <t>Šefr Dan</t>
  </si>
  <si>
    <t>TJ Gumárny Zubří</t>
  </si>
  <si>
    <t>Jurášová Alena</t>
  </si>
  <si>
    <t>Heisig Rudolf</t>
  </si>
  <si>
    <t xml:space="preserve">Smrčka Miroslav </t>
  </si>
  <si>
    <t>Smrčková Růžena</t>
  </si>
  <si>
    <t>Heisig Rudolf , Jurášová Alena</t>
  </si>
  <si>
    <t>Smrčka Miroslav , Smrčková Růžena</t>
  </si>
  <si>
    <t>Juřášová Alena</t>
  </si>
  <si>
    <t>Marodi Rýmařov</t>
  </si>
  <si>
    <t>Smrčka Miroslav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</si>
</sst>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9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47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/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</borders>
  <cellStyleXfs count="8">
    <xf numFmtId="0" fontId="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vertical="center"/>
    </xf>
    <xf numFmtId="0" fontId="9" fillId="0" borderId="1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center" vertical="center"/>
    </xf>
    <xf numFmtId="0" fontId="10" fillId="0" borderId="0" xfId="4" applyFont="1" applyAlignment="1">
      <alignment vertical="center"/>
    </xf>
    <xf numFmtId="0" fontId="12" fillId="0" borderId="0" xfId="4" applyFont="1" applyAlignment="1">
      <alignment horizontal="left" vertical="center"/>
    </xf>
    <xf numFmtId="0" fontId="13" fillId="0" borderId="0" xfId="4" applyFont="1" applyAlignment="1">
      <alignment vertical="center"/>
    </xf>
    <xf numFmtId="0" fontId="14" fillId="0" borderId="12" xfId="4" applyFont="1" applyBorder="1" applyAlignment="1">
      <alignment horizontal="center" vertical="center"/>
    </xf>
    <xf numFmtId="0" fontId="10" fillId="0" borderId="0" xfId="4" applyFont="1" applyBorder="1" applyAlignment="1">
      <alignment vertical="center"/>
    </xf>
    <xf numFmtId="0" fontId="15" fillId="0" borderId="13" xfId="4" applyFont="1" applyBorder="1" applyAlignment="1">
      <alignment horizontal="center" vertical="center"/>
    </xf>
    <xf numFmtId="0" fontId="15" fillId="0" borderId="14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16" xfId="4" applyFont="1" applyBorder="1" applyAlignment="1">
      <alignment horizontal="center" vertical="center"/>
    </xf>
    <xf numFmtId="0" fontId="10" fillId="0" borderId="17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18" xfId="4" applyNumberFormat="1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 vertical="center"/>
    </xf>
    <xf numFmtId="0" fontId="10" fillId="0" borderId="21" xfId="4" applyNumberFormat="1" applyFont="1" applyBorder="1" applyAlignment="1">
      <alignment horizontal="center" vertical="center"/>
    </xf>
    <xf numFmtId="0" fontId="15" fillId="0" borderId="22" xfId="4" applyFont="1" applyBorder="1" applyAlignment="1">
      <alignment horizontal="center" vertical="center"/>
    </xf>
    <xf numFmtId="0" fontId="10" fillId="0" borderId="23" xfId="4" applyFont="1" applyBorder="1" applyAlignment="1">
      <alignment horizontal="center" vertical="center"/>
    </xf>
    <xf numFmtId="0" fontId="10" fillId="0" borderId="22" xfId="4" applyFont="1" applyBorder="1" applyAlignment="1">
      <alignment horizontal="center" vertical="center"/>
    </xf>
    <xf numFmtId="0" fontId="10" fillId="0" borderId="24" xfId="4" applyNumberFormat="1" applyFont="1" applyBorder="1" applyAlignment="1">
      <alignment horizontal="center" vertical="center"/>
    </xf>
    <xf numFmtId="0" fontId="15" fillId="0" borderId="25" xfId="4" applyFont="1" applyBorder="1" applyAlignment="1">
      <alignment horizontal="center" vertical="center"/>
    </xf>
    <xf numFmtId="0" fontId="12" fillId="0" borderId="26" xfId="4" applyNumberFormat="1" applyFont="1" applyBorder="1" applyAlignment="1">
      <alignment horizontal="center" vertical="center"/>
    </xf>
    <xf numFmtId="0" fontId="12" fillId="0" borderId="25" xfId="4" applyNumberFormat="1" applyFont="1" applyBorder="1" applyAlignment="1">
      <alignment horizontal="center" vertical="center"/>
    </xf>
    <xf numFmtId="0" fontId="12" fillId="0" borderId="27" xfId="4" applyNumberFormat="1" applyFont="1" applyBorder="1" applyAlignment="1">
      <alignment horizontal="center" vertical="center"/>
    </xf>
    <xf numFmtId="0" fontId="12" fillId="0" borderId="28" xfId="4" applyNumberFormat="1" applyFont="1" applyBorder="1" applyAlignment="1">
      <alignment horizontal="center" vertical="center"/>
    </xf>
    <xf numFmtId="1" fontId="12" fillId="0" borderId="12" xfId="4" applyNumberFormat="1" applyFont="1" applyBorder="1" applyAlignment="1">
      <alignment horizontal="center" vertical="center"/>
    </xf>
    <xf numFmtId="1" fontId="12" fillId="2" borderId="12" xfId="4" applyNumberFormat="1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12" xfId="4" applyNumberFormat="1" applyFont="1" applyBorder="1" applyAlignment="1">
      <alignment horizontal="center" vertical="center"/>
    </xf>
    <xf numFmtId="0" fontId="12" fillId="2" borderId="12" xfId="4" applyNumberFormat="1" applyFont="1" applyFill="1" applyBorder="1" applyAlignment="1">
      <alignment horizontal="center" vertical="center"/>
    </xf>
    <xf numFmtId="0" fontId="10" fillId="0" borderId="29" xfId="4" applyFont="1" applyBorder="1" applyAlignment="1">
      <alignment horizontal="center" vertical="center"/>
    </xf>
    <xf numFmtId="0" fontId="10" fillId="0" borderId="30" xfId="4" applyFont="1" applyBorder="1" applyAlignment="1">
      <alignment horizontal="center" vertical="center"/>
    </xf>
    <xf numFmtId="0" fontId="10" fillId="0" borderId="31" xfId="4" applyFont="1" applyBorder="1" applyAlignment="1">
      <alignment horizontal="center" vertical="center"/>
    </xf>
    <xf numFmtId="0" fontId="8" fillId="3" borderId="32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vertical="center"/>
    </xf>
    <xf numFmtId="0" fontId="8" fillId="3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16" fillId="0" borderId="6" xfId="0" applyNumberFormat="1" applyFont="1" applyFill="1" applyBorder="1" applyAlignment="1">
      <alignment vertical="center"/>
    </xf>
    <xf numFmtId="0" fontId="3" fillId="0" borderId="6" xfId="0" applyNumberFormat="1" applyFont="1" applyBorder="1" applyAlignment="1">
      <alignment vertical="center" shrinkToFit="1"/>
    </xf>
    <xf numFmtId="0" fontId="16" fillId="0" borderId="6" xfId="0" applyNumberFormat="1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8" fillId="4" borderId="6" xfId="0" applyNumberFormat="1" applyFont="1" applyFill="1" applyBorder="1" applyAlignment="1">
      <alignment horizontal="center" vertical="center"/>
    </xf>
    <xf numFmtId="0" fontId="8" fillId="5" borderId="6" xfId="0" applyNumberFormat="1" applyFont="1" applyFill="1" applyBorder="1" applyAlignment="1">
      <alignment horizontal="center" vertical="center"/>
    </xf>
    <xf numFmtId="0" fontId="4" fillId="6" borderId="6" xfId="0" applyNumberFormat="1" applyFont="1" applyFill="1" applyBorder="1" applyAlignment="1">
      <alignment horizontal="left" vertical="center"/>
    </xf>
    <xf numFmtId="0" fontId="4" fillId="6" borderId="6" xfId="0" applyNumberFormat="1" applyFont="1" applyFill="1" applyBorder="1" applyAlignment="1">
      <alignment horizontal="center" vertical="center"/>
    </xf>
    <xf numFmtId="0" fontId="5" fillId="6" borderId="6" xfId="0" applyNumberFormat="1" applyFont="1" applyFill="1" applyBorder="1" applyAlignment="1">
      <alignment vertical="center"/>
    </xf>
    <xf numFmtId="0" fontId="9" fillId="6" borderId="7" xfId="0" applyNumberFormat="1" applyFont="1" applyFill="1" applyBorder="1" applyAlignment="1">
      <alignment horizontal="center" vertical="center"/>
    </xf>
    <xf numFmtId="0" fontId="4" fillId="7" borderId="6" xfId="0" applyNumberFormat="1" applyFont="1" applyFill="1" applyBorder="1" applyAlignment="1">
      <alignment horizontal="left" vertical="center"/>
    </xf>
    <xf numFmtId="0" fontId="4" fillId="7" borderId="6" xfId="0" applyNumberFormat="1" applyFont="1" applyFill="1" applyBorder="1" applyAlignment="1">
      <alignment horizontal="center" vertical="center"/>
    </xf>
    <xf numFmtId="1" fontId="5" fillId="7" borderId="6" xfId="0" applyNumberFormat="1" applyFont="1" applyFill="1" applyBorder="1" applyAlignment="1">
      <alignment vertical="center"/>
    </xf>
    <xf numFmtId="0" fontId="9" fillId="7" borderId="7" xfId="0" applyNumberFormat="1" applyFont="1" applyFill="1" applyBorder="1" applyAlignment="1">
      <alignment horizontal="center" vertical="center"/>
    </xf>
    <xf numFmtId="0" fontId="4" fillId="8" borderId="6" xfId="0" applyNumberFormat="1" applyFont="1" applyFill="1" applyBorder="1" applyAlignment="1">
      <alignment horizontal="left" vertical="center"/>
    </xf>
    <xf numFmtId="0" fontId="4" fillId="8" borderId="6" xfId="0" applyNumberFormat="1" applyFont="1" applyFill="1" applyBorder="1" applyAlignment="1">
      <alignment horizontal="center" vertical="center"/>
    </xf>
    <xf numFmtId="0" fontId="5" fillId="8" borderId="6" xfId="0" applyNumberFormat="1" applyFont="1" applyFill="1" applyBorder="1" applyAlignment="1">
      <alignment vertical="center"/>
    </xf>
    <xf numFmtId="0" fontId="9" fillId="8" borderId="7" xfId="0" applyNumberFormat="1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5" fillId="7" borderId="6" xfId="0" applyNumberFormat="1" applyFont="1" applyFill="1" applyBorder="1" applyAlignment="1">
      <alignment vertical="center"/>
    </xf>
    <xf numFmtId="1" fontId="5" fillId="6" borderId="6" xfId="0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vertical="center"/>
    </xf>
    <xf numFmtId="0" fontId="4" fillId="9" borderId="6" xfId="0" applyNumberFormat="1" applyFont="1" applyFill="1" applyBorder="1" applyAlignment="1">
      <alignment horizontal="left" vertical="center"/>
    </xf>
    <xf numFmtId="0" fontId="4" fillId="9" borderId="6" xfId="0" applyNumberFormat="1" applyFont="1" applyFill="1" applyBorder="1" applyAlignment="1">
      <alignment horizontal="center" vertical="center"/>
    </xf>
    <xf numFmtId="1" fontId="5" fillId="9" borderId="6" xfId="0" applyNumberFormat="1" applyFont="1" applyFill="1" applyBorder="1" applyAlignment="1">
      <alignment vertical="center"/>
    </xf>
    <xf numFmtId="0" fontId="9" fillId="9" borderId="7" xfId="0" applyNumberFormat="1" applyFont="1" applyFill="1" applyBorder="1" applyAlignment="1">
      <alignment horizontal="center" vertical="center"/>
    </xf>
    <xf numFmtId="0" fontId="5" fillId="9" borderId="6" xfId="0" applyNumberFormat="1" applyFont="1" applyFill="1" applyBorder="1" applyAlignment="1">
      <alignment vertical="center"/>
    </xf>
    <xf numFmtId="0" fontId="10" fillId="10" borderId="0" xfId="4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 shrinkToFit="1"/>
    </xf>
    <xf numFmtId="0" fontId="14" fillId="0" borderId="35" xfId="4" applyFont="1" applyBorder="1" applyAlignment="1">
      <alignment horizontal="center" vertical="center"/>
    </xf>
    <xf numFmtId="0" fontId="15" fillId="0" borderId="26" xfId="4" applyFont="1" applyBorder="1" applyAlignment="1">
      <alignment horizontal="center" vertical="center" wrapText="1"/>
    </xf>
    <xf numFmtId="0" fontId="15" fillId="0" borderId="25" xfId="4" applyFont="1" applyBorder="1" applyAlignment="1">
      <alignment horizontal="center" vertical="center" wrapText="1"/>
    </xf>
    <xf numFmtId="0" fontId="15" fillId="0" borderId="36" xfId="4" applyFont="1" applyBorder="1" applyAlignment="1">
      <alignment horizontal="center" vertical="center"/>
    </xf>
    <xf numFmtId="0" fontId="11" fillId="10" borderId="12" xfId="4" applyFont="1" applyFill="1" applyBorder="1" applyAlignment="1">
      <alignment horizontal="left" vertical="center" shrinkToFit="1"/>
    </xf>
    <xf numFmtId="0" fontId="11" fillId="10" borderId="34" xfId="4" applyFont="1" applyFill="1" applyBorder="1" applyAlignment="1">
      <alignment horizontal="left" vertical="center" wrapText="1"/>
    </xf>
    <xf numFmtId="0" fontId="11" fillId="10" borderId="12" xfId="4" applyFont="1" applyFill="1" applyBorder="1" applyAlignment="1">
      <alignment horizontal="left" vertical="center" wrapText="1"/>
    </xf>
    <xf numFmtId="0" fontId="12" fillId="0" borderId="12" xfId="4" applyFont="1" applyBorder="1" applyAlignment="1">
      <alignment horizontal="left" vertical="center"/>
    </xf>
    <xf numFmtId="49" fontId="14" fillId="0" borderId="35" xfId="4" applyNumberFormat="1" applyFont="1" applyBorder="1" applyAlignment="1">
      <alignment horizontal="center" vertical="center"/>
    </xf>
    <xf numFmtId="0" fontId="11" fillId="0" borderId="12" xfId="4" applyFont="1" applyBorder="1" applyAlignment="1">
      <alignment horizontal="left" vertical="center" wrapText="1"/>
    </xf>
    <xf numFmtId="0" fontId="11" fillId="0" borderId="34" xfId="4" applyFont="1" applyBorder="1" applyAlignment="1">
      <alignment horizontal="left" vertical="center" wrapText="1"/>
    </xf>
    <xf numFmtId="0" fontId="11" fillId="0" borderId="12" xfId="4" applyFont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left" vertical="center"/>
    </xf>
    <xf numFmtId="0" fontId="9" fillId="0" borderId="37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6" xfId="0" applyNumberFormat="1" applyFont="1" applyBorder="1" applyAlignment="1">
      <alignment horizontal="left" vertical="center" shrinkToFit="1"/>
    </xf>
  </cellXfs>
  <cellStyles count="8">
    <cellStyle name="Hodnota kontingenční tabulky" xfId="1"/>
    <cellStyle name="Kategorie kontingenční tabulky" xfId="2"/>
    <cellStyle name="Nadpis kontingenční tabulky" xfId="3"/>
    <cellStyle name="Normální" xfId="0" builtinId="0"/>
    <cellStyle name="normální_memoriál tiskopisy 2013" xfId="4"/>
    <cellStyle name="Pole kontingenční tabulky" xfId="5"/>
    <cellStyle name="Roh kontingenční tabulky" xfId="6"/>
    <cellStyle name="Výsledek kontingenční tabulky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DC"/>
      <rgbColor rgb="00808080"/>
      <rgbColor rgb="009999FF"/>
      <rgbColor rgb="00993366"/>
      <rgbColor rgb="00FFFFD7"/>
      <rgbColor rgb="00CCFFFF"/>
      <rgbColor rgb="00660066"/>
      <rgbColor rgb="00FF7B5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FD095"/>
      <rgbColor rgb="00FFA6A6"/>
      <rgbColor rgb="00CC99FF"/>
      <rgbColor rgb="00FFCC99"/>
      <rgbColor rgb="003366FF"/>
      <rgbColor rgb="0033CCCC"/>
      <rgbColor rgb="0099CC00"/>
      <rgbColor rgb="00FFCC00"/>
      <rgbColor rgb="00FF9900"/>
      <rgbColor rgb="00FF6D6D"/>
      <rgbColor rgb="00666699"/>
      <rgbColor rgb="0077BC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32977" name="Picture 2">
          <a:extLst>
            <a:ext uri="{FF2B5EF4-FFF2-40B4-BE49-F238E27FC236}">
              <a16:creationId xmlns:a16="http://schemas.microsoft.com/office/drawing/2014/main" id="{5CBA3BFC-B7C7-4167-9E50-37EB9353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32978" name="Picture 4">
          <a:extLst>
            <a:ext uri="{FF2B5EF4-FFF2-40B4-BE49-F238E27FC236}">
              <a16:creationId xmlns:a16="http://schemas.microsoft.com/office/drawing/2014/main" id="{E25C2506-6EED-434B-BD2D-E4D6163B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32979" name="Picture 5">
          <a:extLst>
            <a:ext uri="{FF2B5EF4-FFF2-40B4-BE49-F238E27FC236}">
              <a16:creationId xmlns:a16="http://schemas.microsoft.com/office/drawing/2014/main" id="{5FF1BAD3-D3D3-45EF-B6A4-8750F4E05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32980" name="Picture 6">
          <a:extLst>
            <a:ext uri="{FF2B5EF4-FFF2-40B4-BE49-F238E27FC236}">
              <a16:creationId xmlns:a16="http://schemas.microsoft.com/office/drawing/2014/main" id="{543671A0-D8B3-4D15-A7BC-D236443E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32981" name="Picture 11">
          <a:extLst>
            <a:ext uri="{FF2B5EF4-FFF2-40B4-BE49-F238E27FC236}">
              <a16:creationId xmlns:a16="http://schemas.microsoft.com/office/drawing/2014/main" id="{2A6D1B06-4A75-433E-954E-B997D8F5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32982" name="Picture 12">
          <a:extLst>
            <a:ext uri="{FF2B5EF4-FFF2-40B4-BE49-F238E27FC236}">
              <a16:creationId xmlns:a16="http://schemas.microsoft.com/office/drawing/2014/main" id="{62733A3B-6778-409E-9969-097AD135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32983" name="Picture 13">
          <a:extLst>
            <a:ext uri="{FF2B5EF4-FFF2-40B4-BE49-F238E27FC236}">
              <a16:creationId xmlns:a16="http://schemas.microsoft.com/office/drawing/2014/main" id="{1B29BD00-8AD3-43E2-9112-EA6AB21A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32984" name="Picture 14">
          <a:extLst>
            <a:ext uri="{FF2B5EF4-FFF2-40B4-BE49-F238E27FC236}">
              <a16:creationId xmlns:a16="http://schemas.microsoft.com/office/drawing/2014/main" id="{E20B3D0D-FE01-4229-9E7F-0CFA9673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42193" name="Picture 2">
          <a:extLst>
            <a:ext uri="{FF2B5EF4-FFF2-40B4-BE49-F238E27FC236}">
              <a16:creationId xmlns:a16="http://schemas.microsoft.com/office/drawing/2014/main" id="{7D18AA83-9F44-468F-989A-DF4E743D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42194" name="Picture 4">
          <a:extLst>
            <a:ext uri="{FF2B5EF4-FFF2-40B4-BE49-F238E27FC236}">
              <a16:creationId xmlns:a16="http://schemas.microsoft.com/office/drawing/2014/main" id="{7691E9CB-0082-48C3-8D75-490970C3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42195" name="Picture 5">
          <a:extLst>
            <a:ext uri="{FF2B5EF4-FFF2-40B4-BE49-F238E27FC236}">
              <a16:creationId xmlns:a16="http://schemas.microsoft.com/office/drawing/2014/main" id="{6B41E3E2-F87D-49A7-98CE-3DAA89E1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42196" name="Picture 6">
          <a:extLst>
            <a:ext uri="{FF2B5EF4-FFF2-40B4-BE49-F238E27FC236}">
              <a16:creationId xmlns:a16="http://schemas.microsoft.com/office/drawing/2014/main" id="{35CE0D22-D269-4532-9F5C-BE262438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2197" name="Picture 11">
          <a:extLst>
            <a:ext uri="{FF2B5EF4-FFF2-40B4-BE49-F238E27FC236}">
              <a16:creationId xmlns:a16="http://schemas.microsoft.com/office/drawing/2014/main" id="{2C597718-334E-47F8-98FC-EF724223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2198" name="Picture 12">
          <a:extLst>
            <a:ext uri="{FF2B5EF4-FFF2-40B4-BE49-F238E27FC236}">
              <a16:creationId xmlns:a16="http://schemas.microsoft.com/office/drawing/2014/main" id="{D23C56CC-0145-4239-BAB5-45F5626A7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2199" name="Picture 13">
          <a:extLst>
            <a:ext uri="{FF2B5EF4-FFF2-40B4-BE49-F238E27FC236}">
              <a16:creationId xmlns:a16="http://schemas.microsoft.com/office/drawing/2014/main" id="{8706CA0E-725D-4A5C-A10A-2F04C1F3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2200" name="Picture 14">
          <a:extLst>
            <a:ext uri="{FF2B5EF4-FFF2-40B4-BE49-F238E27FC236}">
              <a16:creationId xmlns:a16="http://schemas.microsoft.com/office/drawing/2014/main" id="{FC789257-9154-412B-9B00-C30F0061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43217" name="Picture 2">
          <a:extLst>
            <a:ext uri="{FF2B5EF4-FFF2-40B4-BE49-F238E27FC236}">
              <a16:creationId xmlns:a16="http://schemas.microsoft.com/office/drawing/2014/main" id="{76AEC851-A7D8-40F0-9D4B-5DBBBB05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43218" name="Picture 4">
          <a:extLst>
            <a:ext uri="{FF2B5EF4-FFF2-40B4-BE49-F238E27FC236}">
              <a16:creationId xmlns:a16="http://schemas.microsoft.com/office/drawing/2014/main" id="{EDC32F3A-BCB9-4DF7-AD52-BFFC2A04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43219" name="Picture 5">
          <a:extLst>
            <a:ext uri="{FF2B5EF4-FFF2-40B4-BE49-F238E27FC236}">
              <a16:creationId xmlns:a16="http://schemas.microsoft.com/office/drawing/2014/main" id="{ED5E36B1-56CF-4072-89F6-F62F10FA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43220" name="Picture 6">
          <a:extLst>
            <a:ext uri="{FF2B5EF4-FFF2-40B4-BE49-F238E27FC236}">
              <a16:creationId xmlns:a16="http://schemas.microsoft.com/office/drawing/2014/main" id="{C774F29E-06B6-4BB6-B075-B2D2196C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3221" name="Picture 11">
          <a:extLst>
            <a:ext uri="{FF2B5EF4-FFF2-40B4-BE49-F238E27FC236}">
              <a16:creationId xmlns:a16="http://schemas.microsoft.com/office/drawing/2014/main" id="{D3487507-21DE-4400-9286-BFB7EFA7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3222" name="Picture 12">
          <a:extLst>
            <a:ext uri="{FF2B5EF4-FFF2-40B4-BE49-F238E27FC236}">
              <a16:creationId xmlns:a16="http://schemas.microsoft.com/office/drawing/2014/main" id="{99B84784-2741-4BA4-9002-24D36702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3223" name="Picture 13">
          <a:extLst>
            <a:ext uri="{FF2B5EF4-FFF2-40B4-BE49-F238E27FC236}">
              <a16:creationId xmlns:a16="http://schemas.microsoft.com/office/drawing/2014/main" id="{7B5A7F6B-199C-4EB8-8714-1B931178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3224" name="Picture 14">
          <a:extLst>
            <a:ext uri="{FF2B5EF4-FFF2-40B4-BE49-F238E27FC236}">
              <a16:creationId xmlns:a16="http://schemas.microsoft.com/office/drawing/2014/main" id="{8996D0C9-0CE0-44E8-AF88-0825D23B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44241" name="Picture 2">
          <a:extLst>
            <a:ext uri="{FF2B5EF4-FFF2-40B4-BE49-F238E27FC236}">
              <a16:creationId xmlns:a16="http://schemas.microsoft.com/office/drawing/2014/main" id="{4249ACD6-EB39-44B1-941A-C44BF38E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44242" name="Picture 4">
          <a:extLst>
            <a:ext uri="{FF2B5EF4-FFF2-40B4-BE49-F238E27FC236}">
              <a16:creationId xmlns:a16="http://schemas.microsoft.com/office/drawing/2014/main" id="{BD029444-DE84-4AE2-A3CB-CED71548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44243" name="Picture 5">
          <a:extLst>
            <a:ext uri="{FF2B5EF4-FFF2-40B4-BE49-F238E27FC236}">
              <a16:creationId xmlns:a16="http://schemas.microsoft.com/office/drawing/2014/main" id="{9B4AACCB-2FD2-414C-9E10-E8AF2FA2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44244" name="Picture 6">
          <a:extLst>
            <a:ext uri="{FF2B5EF4-FFF2-40B4-BE49-F238E27FC236}">
              <a16:creationId xmlns:a16="http://schemas.microsoft.com/office/drawing/2014/main" id="{45BCA200-5DC8-4AAB-918C-C2D0DE88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4245" name="Picture 11">
          <a:extLst>
            <a:ext uri="{FF2B5EF4-FFF2-40B4-BE49-F238E27FC236}">
              <a16:creationId xmlns:a16="http://schemas.microsoft.com/office/drawing/2014/main" id="{A78EF2CB-5339-41D2-B40B-2EB14278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4246" name="Picture 12">
          <a:extLst>
            <a:ext uri="{FF2B5EF4-FFF2-40B4-BE49-F238E27FC236}">
              <a16:creationId xmlns:a16="http://schemas.microsoft.com/office/drawing/2014/main" id="{4733FBC7-CE67-4EB0-A23B-383AFC36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4247" name="Picture 13">
          <a:extLst>
            <a:ext uri="{FF2B5EF4-FFF2-40B4-BE49-F238E27FC236}">
              <a16:creationId xmlns:a16="http://schemas.microsoft.com/office/drawing/2014/main" id="{E46DAE73-62D6-4B90-8E2D-F58C8468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4248" name="Picture 14">
          <a:extLst>
            <a:ext uri="{FF2B5EF4-FFF2-40B4-BE49-F238E27FC236}">
              <a16:creationId xmlns:a16="http://schemas.microsoft.com/office/drawing/2014/main" id="{E4490B0B-B830-4C67-A0A6-FEB33355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45265" name="Picture 2">
          <a:extLst>
            <a:ext uri="{FF2B5EF4-FFF2-40B4-BE49-F238E27FC236}">
              <a16:creationId xmlns:a16="http://schemas.microsoft.com/office/drawing/2014/main" id="{EE5C4CAD-AE7F-4CD5-B8C8-A6EC8DD2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45266" name="Picture 4">
          <a:extLst>
            <a:ext uri="{FF2B5EF4-FFF2-40B4-BE49-F238E27FC236}">
              <a16:creationId xmlns:a16="http://schemas.microsoft.com/office/drawing/2014/main" id="{34ABB93F-9689-42B1-A3BD-A994469C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45267" name="Picture 5">
          <a:extLst>
            <a:ext uri="{FF2B5EF4-FFF2-40B4-BE49-F238E27FC236}">
              <a16:creationId xmlns:a16="http://schemas.microsoft.com/office/drawing/2014/main" id="{62324A3C-6D6A-403D-B621-22FCAAE7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45268" name="Picture 6">
          <a:extLst>
            <a:ext uri="{FF2B5EF4-FFF2-40B4-BE49-F238E27FC236}">
              <a16:creationId xmlns:a16="http://schemas.microsoft.com/office/drawing/2014/main" id="{2807DFAE-3B5B-4067-A1F5-5D1C0DA1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5269" name="Picture 11">
          <a:extLst>
            <a:ext uri="{FF2B5EF4-FFF2-40B4-BE49-F238E27FC236}">
              <a16:creationId xmlns:a16="http://schemas.microsoft.com/office/drawing/2014/main" id="{1A04B1E6-9C33-4C6D-A157-47C0FC19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5270" name="Picture 12">
          <a:extLst>
            <a:ext uri="{FF2B5EF4-FFF2-40B4-BE49-F238E27FC236}">
              <a16:creationId xmlns:a16="http://schemas.microsoft.com/office/drawing/2014/main" id="{254EB75F-376A-44CC-91D5-C820E2F5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5271" name="Picture 13">
          <a:extLst>
            <a:ext uri="{FF2B5EF4-FFF2-40B4-BE49-F238E27FC236}">
              <a16:creationId xmlns:a16="http://schemas.microsoft.com/office/drawing/2014/main" id="{B9BC2875-A10B-47F7-8A60-A0AD6766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5272" name="Picture 14">
          <a:extLst>
            <a:ext uri="{FF2B5EF4-FFF2-40B4-BE49-F238E27FC236}">
              <a16:creationId xmlns:a16="http://schemas.microsoft.com/office/drawing/2014/main" id="{C52EB166-1181-471B-A446-805D5E1B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46289" name="Picture 2">
          <a:extLst>
            <a:ext uri="{FF2B5EF4-FFF2-40B4-BE49-F238E27FC236}">
              <a16:creationId xmlns:a16="http://schemas.microsoft.com/office/drawing/2014/main" id="{B7A1777E-15D6-475F-9B64-C32D5CFF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46290" name="Picture 4">
          <a:extLst>
            <a:ext uri="{FF2B5EF4-FFF2-40B4-BE49-F238E27FC236}">
              <a16:creationId xmlns:a16="http://schemas.microsoft.com/office/drawing/2014/main" id="{7C855EDE-2575-44F1-A7C9-968FF59D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46291" name="Picture 5">
          <a:extLst>
            <a:ext uri="{FF2B5EF4-FFF2-40B4-BE49-F238E27FC236}">
              <a16:creationId xmlns:a16="http://schemas.microsoft.com/office/drawing/2014/main" id="{B6501940-EEBC-4A38-BA07-85D22BEA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46292" name="Picture 6">
          <a:extLst>
            <a:ext uri="{FF2B5EF4-FFF2-40B4-BE49-F238E27FC236}">
              <a16:creationId xmlns:a16="http://schemas.microsoft.com/office/drawing/2014/main" id="{78638317-9012-4958-993E-3A59C901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6293" name="Picture 11">
          <a:extLst>
            <a:ext uri="{FF2B5EF4-FFF2-40B4-BE49-F238E27FC236}">
              <a16:creationId xmlns:a16="http://schemas.microsoft.com/office/drawing/2014/main" id="{A86244D8-18EA-488B-A71F-B702D8DD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6294" name="Picture 12">
          <a:extLst>
            <a:ext uri="{FF2B5EF4-FFF2-40B4-BE49-F238E27FC236}">
              <a16:creationId xmlns:a16="http://schemas.microsoft.com/office/drawing/2014/main" id="{6703427D-D000-497D-BB39-79F21C65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6295" name="Picture 13">
          <a:extLst>
            <a:ext uri="{FF2B5EF4-FFF2-40B4-BE49-F238E27FC236}">
              <a16:creationId xmlns:a16="http://schemas.microsoft.com/office/drawing/2014/main" id="{65F1BF49-DE44-4213-8BCC-CF73709E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6296" name="Picture 14">
          <a:extLst>
            <a:ext uri="{FF2B5EF4-FFF2-40B4-BE49-F238E27FC236}">
              <a16:creationId xmlns:a16="http://schemas.microsoft.com/office/drawing/2014/main" id="{98591AA3-7051-4119-BC60-467895DD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47313" name="Picture 2">
          <a:extLst>
            <a:ext uri="{FF2B5EF4-FFF2-40B4-BE49-F238E27FC236}">
              <a16:creationId xmlns:a16="http://schemas.microsoft.com/office/drawing/2014/main" id="{619AB789-C346-44E1-8D68-E1B09EF1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47314" name="Picture 4">
          <a:extLst>
            <a:ext uri="{FF2B5EF4-FFF2-40B4-BE49-F238E27FC236}">
              <a16:creationId xmlns:a16="http://schemas.microsoft.com/office/drawing/2014/main" id="{7DD41DA2-C927-4D92-8569-BEA497B0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47315" name="Picture 5">
          <a:extLst>
            <a:ext uri="{FF2B5EF4-FFF2-40B4-BE49-F238E27FC236}">
              <a16:creationId xmlns:a16="http://schemas.microsoft.com/office/drawing/2014/main" id="{753C10D7-5EB9-4E52-A58A-9880CEFB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47316" name="Picture 6">
          <a:extLst>
            <a:ext uri="{FF2B5EF4-FFF2-40B4-BE49-F238E27FC236}">
              <a16:creationId xmlns:a16="http://schemas.microsoft.com/office/drawing/2014/main" id="{8FDBD31B-5CCB-47B7-A816-CB9BEA7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7317" name="Picture 11">
          <a:extLst>
            <a:ext uri="{FF2B5EF4-FFF2-40B4-BE49-F238E27FC236}">
              <a16:creationId xmlns:a16="http://schemas.microsoft.com/office/drawing/2014/main" id="{F919B71D-46FD-43D6-96AD-EF8260B3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7318" name="Picture 12">
          <a:extLst>
            <a:ext uri="{FF2B5EF4-FFF2-40B4-BE49-F238E27FC236}">
              <a16:creationId xmlns:a16="http://schemas.microsoft.com/office/drawing/2014/main" id="{8E019D4C-A4DA-40A7-954E-A4B1D450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7319" name="Picture 13">
          <a:extLst>
            <a:ext uri="{FF2B5EF4-FFF2-40B4-BE49-F238E27FC236}">
              <a16:creationId xmlns:a16="http://schemas.microsoft.com/office/drawing/2014/main" id="{39C0BD4F-3197-4BAA-A0F1-23A61CCE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7320" name="Picture 14">
          <a:extLst>
            <a:ext uri="{FF2B5EF4-FFF2-40B4-BE49-F238E27FC236}">
              <a16:creationId xmlns:a16="http://schemas.microsoft.com/office/drawing/2014/main" id="{75442754-CF9E-4616-AAE3-AC4D883B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48337" name="Picture 2">
          <a:extLst>
            <a:ext uri="{FF2B5EF4-FFF2-40B4-BE49-F238E27FC236}">
              <a16:creationId xmlns:a16="http://schemas.microsoft.com/office/drawing/2014/main" id="{357DB71E-E7D1-40D4-9855-631E2FE0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48338" name="Picture 4">
          <a:extLst>
            <a:ext uri="{FF2B5EF4-FFF2-40B4-BE49-F238E27FC236}">
              <a16:creationId xmlns:a16="http://schemas.microsoft.com/office/drawing/2014/main" id="{5F82FAA0-32E2-4BC2-8C51-48F0D5ED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48339" name="Picture 5">
          <a:extLst>
            <a:ext uri="{FF2B5EF4-FFF2-40B4-BE49-F238E27FC236}">
              <a16:creationId xmlns:a16="http://schemas.microsoft.com/office/drawing/2014/main" id="{51296E5C-859C-48AC-B672-BD16DEE9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48340" name="Picture 6">
          <a:extLst>
            <a:ext uri="{FF2B5EF4-FFF2-40B4-BE49-F238E27FC236}">
              <a16:creationId xmlns:a16="http://schemas.microsoft.com/office/drawing/2014/main" id="{B8D4801E-36B3-4263-BA20-416EAC5A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8341" name="Picture 11">
          <a:extLst>
            <a:ext uri="{FF2B5EF4-FFF2-40B4-BE49-F238E27FC236}">
              <a16:creationId xmlns:a16="http://schemas.microsoft.com/office/drawing/2014/main" id="{B92F511A-EC88-4F6D-AFCE-4C6BC469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8342" name="Picture 12">
          <a:extLst>
            <a:ext uri="{FF2B5EF4-FFF2-40B4-BE49-F238E27FC236}">
              <a16:creationId xmlns:a16="http://schemas.microsoft.com/office/drawing/2014/main" id="{B3BB69F6-4E3D-48C0-A764-F2EBBE11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8343" name="Picture 13">
          <a:extLst>
            <a:ext uri="{FF2B5EF4-FFF2-40B4-BE49-F238E27FC236}">
              <a16:creationId xmlns:a16="http://schemas.microsoft.com/office/drawing/2014/main" id="{14722836-2112-4F4F-B0BE-D4CB6FFB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8344" name="Picture 14">
          <a:extLst>
            <a:ext uri="{FF2B5EF4-FFF2-40B4-BE49-F238E27FC236}">
              <a16:creationId xmlns:a16="http://schemas.microsoft.com/office/drawing/2014/main" id="{DC32598C-9E8F-486C-A24A-58B88149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49361" name="Picture 2">
          <a:extLst>
            <a:ext uri="{FF2B5EF4-FFF2-40B4-BE49-F238E27FC236}">
              <a16:creationId xmlns:a16="http://schemas.microsoft.com/office/drawing/2014/main" id="{CF7616D0-0C34-491E-B6FD-0AD7D710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49362" name="Picture 4">
          <a:extLst>
            <a:ext uri="{FF2B5EF4-FFF2-40B4-BE49-F238E27FC236}">
              <a16:creationId xmlns:a16="http://schemas.microsoft.com/office/drawing/2014/main" id="{EAAFCC45-E7C0-4410-A8D6-B2124970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49363" name="Picture 5">
          <a:extLst>
            <a:ext uri="{FF2B5EF4-FFF2-40B4-BE49-F238E27FC236}">
              <a16:creationId xmlns:a16="http://schemas.microsoft.com/office/drawing/2014/main" id="{88D57CC0-CB57-4AF5-B8C3-8A4632CF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49364" name="Picture 6">
          <a:extLst>
            <a:ext uri="{FF2B5EF4-FFF2-40B4-BE49-F238E27FC236}">
              <a16:creationId xmlns:a16="http://schemas.microsoft.com/office/drawing/2014/main" id="{D9AE3ACE-A7B8-460B-A6C6-351411E7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9365" name="Picture 11">
          <a:extLst>
            <a:ext uri="{FF2B5EF4-FFF2-40B4-BE49-F238E27FC236}">
              <a16:creationId xmlns:a16="http://schemas.microsoft.com/office/drawing/2014/main" id="{6707B5C9-519C-4D30-BFDB-C09B4288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9366" name="Picture 12">
          <a:extLst>
            <a:ext uri="{FF2B5EF4-FFF2-40B4-BE49-F238E27FC236}">
              <a16:creationId xmlns:a16="http://schemas.microsoft.com/office/drawing/2014/main" id="{71F64B0A-07BF-4134-8EBA-0BCC974A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9367" name="Picture 13">
          <a:extLst>
            <a:ext uri="{FF2B5EF4-FFF2-40B4-BE49-F238E27FC236}">
              <a16:creationId xmlns:a16="http://schemas.microsoft.com/office/drawing/2014/main" id="{0295AB1A-426A-44C1-A989-394396C7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9368" name="Picture 14">
          <a:extLst>
            <a:ext uri="{FF2B5EF4-FFF2-40B4-BE49-F238E27FC236}">
              <a16:creationId xmlns:a16="http://schemas.microsoft.com/office/drawing/2014/main" id="{BD722621-E422-4124-BA26-554CE7DE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50385" name="Picture 2">
          <a:extLst>
            <a:ext uri="{FF2B5EF4-FFF2-40B4-BE49-F238E27FC236}">
              <a16:creationId xmlns:a16="http://schemas.microsoft.com/office/drawing/2014/main" id="{43D95142-C347-4F65-AC55-DDFE2AFC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50386" name="Picture 4">
          <a:extLst>
            <a:ext uri="{FF2B5EF4-FFF2-40B4-BE49-F238E27FC236}">
              <a16:creationId xmlns:a16="http://schemas.microsoft.com/office/drawing/2014/main" id="{DA323DCD-B3C2-4D08-A57F-51BAB750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50387" name="Picture 5">
          <a:extLst>
            <a:ext uri="{FF2B5EF4-FFF2-40B4-BE49-F238E27FC236}">
              <a16:creationId xmlns:a16="http://schemas.microsoft.com/office/drawing/2014/main" id="{DDC86C84-1272-4EBB-97A4-5D41C4FA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50388" name="Picture 6">
          <a:extLst>
            <a:ext uri="{FF2B5EF4-FFF2-40B4-BE49-F238E27FC236}">
              <a16:creationId xmlns:a16="http://schemas.microsoft.com/office/drawing/2014/main" id="{762CD739-D85C-4373-B9C6-01326CCA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50389" name="Picture 11">
          <a:extLst>
            <a:ext uri="{FF2B5EF4-FFF2-40B4-BE49-F238E27FC236}">
              <a16:creationId xmlns:a16="http://schemas.microsoft.com/office/drawing/2014/main" id="{0035910E-7D8B-4283-9193-C47BA70E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50390" name="Picture 12">
          <a:extLst>
            <a:ext uri="{FF2B5EF4-FFF2-40B4-BE49-F238E27FC236}">
              <a16:creationId xmlns:a16="http://schemas.microsoft.com/office/drawing/2014/main" id="{A8630F46-776B-4A0D-AD98-A5D41569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50391" name="Picture 13">
          <a:extLst>
            <a:ext uri="{FF2B5EF4-FFF2-40B4-BE49-F238E27FC236}">
              <a16:creationId xmlns:a16="http://schemas.microsoft.com/office/drawing/2014/main" id="{29A89267-E3F8-48CD-B706-B57BBAEF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50392" name="Picture 14">
          <a:extLst>
            <a:ext uri="{FF2B5EF4-FFF2-40B4-BE49-F238E27FC236}">
              <a16:creationId xmlns:a16="http://schemas.microsoft.com/office/drawing/2014/main" id="{04C8A947-CE56-4200-AFA8-B9C1E656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51409" name="Picture 2">
          <a:extLst>
            <a:ext uri="{FF2B5EF4-FFF2-40B4-BE49-F238E27FC236}">
              <a16:creationId xmlns:a16="http://schemas.microsoft.com/office/drawing/2014/main" id="{826F3808-0862-4ECB-8B4A-982DE74E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51410" name="Picture 4">
          <a:extLst>
            <a:ext uri="{FF2B5EF4-FFF2-40B4-BE49-F238E27FC236}">
              <a16:creationId xmlns:a16="http://schemas.microsoft.com/office/drawing/2014/main" id="{0E7014BA-C802-451C-868A-C72F40B4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51411" name="Picture 5">
          <a:extLst>
            <a:ext uri="{FF2B5EF4-FFF2-40B4-BE49-F238E27FC236}">
              <a16:creationId xmlns:a16="http://schemas.microsoft.com/office/drawing/2014/main" id="{1D21E2B8-3C50-4B59-AE6B-DC014F60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51412" name="Picture 6">
          <a:extLst>
            <a:ext uri="{FF2B5EF4-FFF2-40B4-BE49-F238E27FC236}">
              <a16:creationId xmlns:a16="http://schemas.microsoft.com/office/drawing/2014/main" id="{8393CFC2-0860-48B9-A150-0A50F03A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51413" name="Picture 11">
          <a:extLst>
            <a:ext uri="{FF2B5EF4-FFF2-40B4-BE49-F238E27FC236}">
              <a16:creationId xmlns:a16="http://schemas.microsoft.com/office/drawing/2014/main" id="{2E481008-492A-4937-96CF-955BB630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51414" name="Picture 12">
          <a:extLst>
            <a:ext uri="{FF2B5EF4-FFF2-40B4-BE49-F238E27FC236}">
              <a16:creationId xmlns:a16="http://schemas.microsoft.com/office/drawing/2014/main" id="{F3832EB6-3249-47C5-8A71-4B0340A4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51415" name="Picture 13">
          <a:extLst>
            <a:ext uri="{FF2B5EF4-FFF2-40B4-BE49-F238E27FC236}">
              <a16:creationId xmlns:a16="http://schemas.microsoft.com/office/drawing/2014/main" id="{DFEE8700-6A7C-4FA9-B202-1B305E93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51416" name="Picture 14">
          <a:extLst>
            <a:ext uri="{FF2B5EF4-FFF2-40B4-BE49-F238E27FC236}">
              <a16:creationId xmlns:a16="http://schemas.microsoft.com/office/drawing/2014/main" id="{DBEE8302-E132-43C5-8E36-90B1ADEB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34001" name="Picture 2">
          <a:extLst>
            <a:ext uri="{FF2B5EF4-FFF2-40B4-BE49-F238E27FC236}">
              <a16:creationId xmlns:a16="http://schemas.microsoft.com/office/drawing/2014/main" id="{5AAA3FD5-7F5B-42DD-BFE3-0755B893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34002" name="Picture 4">
          <a:extLst>
            <a:ext uri="{FF2B5EF4-FFF2-40B4-BE49-F238E27FC236}">
              <a16:creationId xmlns:a16="http://schemas.microsoft.com/office/drawing/2014/main" id="{E653EE20-DA92-4273-A4BF-CFA2200E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34003" name="Picture 5">
          <a:extLst>
            <a:ext uri="{FF2B5EF4-FFF2-40B4-BE49-F238E27FC236}">
              <a16:creationId xmlns:a16="http://schemas.microsoft.com/office/drawing/2014/main" id="{A9553E29-31D7-40F3-A2CA-FDA627A2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34004" name="Picture 6">
          <a:extLst>
            <a:ext uri="{FF2B5EF4-FFF2-40B4-BE49-F238E27FC236}">
              <a16:creationId xmlns:a16="http://schemas.microsoft.com/office/drawing/2014/main" id="{D930BB8F-CBF8-4408-ABA2-10A4C33C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34005" name="Picture 11">
          <a:extLst>
            <a:ext uri="{FF2B5EF4-FFF2-40B4-BE49-F238E27FC236}">
              <a16:creationId xmlns:a16="http://schemas.microsoft.com/office/drawing/2014/main" id="{A0D353D1-2EB1-490B-9CCC-70C1B916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34006" name="Picture 12">
          <a:extLst>
            <a:ext uri="{FF2B5EF4-FFF2-40B4-BE49-F238E27FC236}">
              <a16:creationId xmlns:a16="http://schemas.microsoft.com/office/drawing/2014/main" id="{7BA0338C-9663-4DAC-83FD-103DA175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34007" name="Picture 13">
          <a:extLst>
            <a:ext uri="{FF2B5EF4-FFF2-40B4-BE49-F238E27FC236}">
              <a16:creationId xmlns:a16="http://schemas.microsoft.com/office/drawing/2014/main" id="{69B93E4F-E53A-4FFB-8194-676014A6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34008" name="Picture 14">
          <a:extLst>
            <a:ext uri="{FF2B5EF4-FFF2-40B4-BE49-F238E27FC236}">
              <a16:creationId xmlns:a16="http://schemas.microsoft.com/office/drawing/2014/main" id="{B9D1F176-EEAC-4F84-BEF1-E09A29CA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52433" name="Picture 2">
          <a:extLst>
            <a:ext uri="{FF2B5EF4-FFF2-40B4-BE49-F238E27FC236}">
              <a16:creationId xmlns:a16="http://schemas.microsoft.com/office/drawing/2014/main" id="{8B6A1E57-23BE-48E0-A64C-255DAC63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52434" name="Picture 4">
          <a:extLst>
            <a:ext uri="{FF2B5EF4-FFF2-40B4-BE49-F238E27FC236}">
              <a16:creationId xmlns:a16="http://schemas.microsoft.com/office/drawing/2014/main" id="{6825CCA2-9090-44D9-BE67-EA45DD84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52435" name="Picture 5">
          <a:extLst>
            <a:ext uri="{FF2B5EF4-FFF2-40B4-BE49-F238E27FC236}">
              <a16:creationId xmlns:a16="http://schemas.microsoft.com/office/drawing/2014/main" id="{D8E69DDA-59DE-44B2-968F-A0217F30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52436" name="Picture 6">
          <a:extLst>
            <a:ext uri="{FF2B5EF4-FFF2-40B4-BE49-F238E27FC236}">
              <a16:creationId xmlns:a16="http://schemas.microsoft.com/office/drawing/2014/main" id="{4EE99118-A08E-4D17-900F-B07D74FD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52437" name="Picture 11">
          <a:extLst>
            <a:ext uri="{FF2B5EF4-FFF2-40B4-BE49-F238E27FC236}">
              <a16:creationId xmlns:a16="http://schemas.microsoft.com/office/drawing/2014/main" id="{323B4713-5F8C-46F7-8AE9-BE34B9A4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52438" name="Picture 12">
          <a:extLst>
            <a:ext uri="{FF2B5EF4-FFF2-40B4-BE49-F238E27FC236}">
              <a16:creationId xmlns:a16="http://schemas.microsoft.com/office/drawing/2014/main" id="{CBDEFD44-861C-4977-A7D3-30230E65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52439" name="Picture 13">
          <a:extLst>
            <a:ext uri="{FF2B5EF4-FFF2-40B4-BE49-F238E27FC236}">
              <a16:creationId xmlns:a16="http://schemas.microsoft.com/office/drawing/2014/main" id="{219AFC18-4C59-4DA1-B835-7747CFE1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52440" name="Picture 14">
          <a:extLst>
            <a:ext uri="{FF2B5EF4-FFF2-40B4-BE49-F238E27FC236}">
              <a16:creationId xmlns:a16="http://schemas.microsoft.com/office/drawing/2014/main" id="{A47002F7-9BA3-49D0-9731-7428496B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53457" name="Picture 2">
          <a:extLst>
            <a:ext uri="{FF2B5EF4-FFF2-40B4-BE49-F238E27FC236}">
              <a16:creationId xmlns:a16="http://schemas.microsoft.com/office/drawing/2014/main" id="{3C9B6424-2FF3-44C5-94A8-923085C0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53458" name="Picture 4">
          <a:extLst>
            <a:ext uri="{FF2B5EF4-FFF2-40B4-BE49-F238E27FC236}">
              <a16:creationId xmlns:a16="http://schemas.microsoft.com/office/drawing/2014/main" id="{9BB8E173-CF8B-4A03-9BEB-E8199313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53459" name="Picture 5">
          <a:extLst>
            <a:ext uri="{FF2B5EF4-FFF2-40B4-BE49-F238E27FC236}">
              <a16:creationId xmlns:a16="http://schemas.microsoft.com/office/drawing/2014/main" id="{89F1D584-4B14-4616-862C-27FA4B22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53460" name="Picture 6">
          <a:extLst>
            <a:ext uri="{FF2B5EF4-FFF2-40B4-BE49-F238E27FC236}">
              <a16:creationId xmlns:a16="http://schemas.microsoft.com/office/drawing/2014/main" id="{F99C35FF-2607-483F-BC63-7521AE0F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53461" name="Picture 11">
          <a:extLst>
            <a:ext uri="{FF2B5EF4-FFF2-40B4-BE49-F238E27FC236}">
              <a16:creationId xmlns:a16="http://schemas.microsoft.com/office/drawing/2014/main" id="{B61DE517-4E18-467C-9EA8-D37A6A2C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53462" name="Picture 12">
          <a:extLst>
            <a:ext uri="{FF2B5EF4-FFF2-40B4-BE49-F238E27FC236}">
              <a16:creationId xmlns:a16="http://schemas.microsoft.com/office/drawing/2014/main" id="{664CAABE-7476-470C-9E69-417E65C2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53463" name="Picture 13">
          <a:extLst>
            <a:ext uri="{FF2B5EF4-FFF2-40B4-BE49-F238E27FC236}">
              <a16:creationId xmlns:a16="http://schemas.microsoft.com/office/drawing/2014/main" id="{93C3B796-3DC8-401C-B77C-CD28B62B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53464" name="Picture 14">
          <a:extLst>
            <a:ext uri="{FF2B5EF4-FFF2-40B4-BE49-F238E27FC236}">
              <a16:creationId xmlns:a16="http://schemas.microsoft.com/office/drawing/2014/main" id="{39CF22D8-4FE4-4C11-BA2F-56F04BDB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54481" name="Picture 2">
          <a:extLst>
            <a:ext uri="{FF2B5EF4-FFF2-40B4-BE49-F238E27FC236}">
              <a16:creationId xmlns:a16="http://schemas.microsoft.com/office/drawing/2014/main" id="{DF45DD85-3578-4A36-86ED-0D62F237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54482" name="Picture 4">
          <a:extLst>
            <a:ext uri="{FF2B5EF4-FFF2-40B4-BE49-F238E27FC236}">
              <a16:creationId xmlns:a16="http://schemas.microsoft.com/office/drawing/2014/main" id="{B13C8F2F-FD7F-4D1B-8E0D-CD828247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54483" name="Picture 5">
          <a:extLst>
            <a:ext uri="{FF2B5EF4-FFF2-40B4-BE49-F238E27FC236}">
              <a16:creationId xmlns:a16="http://schemas.microsoft.com/office/drawing/2014/main" id="{C83BD9EB-75FA-418E-93F5-21152D69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54484" name="Picture 6">
          <a:extLst>
            <a:ext uri="{FF2B5EF4-FFF2-40B4-BE49-F238E27FC236}">
              <a16:creationId xmlns:a16="http://schemas.microsoft.com/office/drawing/2014/main" id="{DCBFB27B-62E2-4F6E-BB0B-CC0E8B3F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54485" name="Picture 11">
          <a:extLst>
            <a:ext uri="{FF2B5EF4-FFF2-40B4-BE49-F238E27FC236}">
              <a16:creationId xmlns:a16="http://schemas.microsoft.com/office/drawing/2014/main" id="{AC4589F2-EAC1-4F89-BB4B-F6DF284E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54486" name="Picture 12">
          <a:extLst>
            <a:ext uri="{FF2B5EF4-FFF2-40B4-BE49-F238E27FC236}">
              <a16:creationId xmlns:a16="http://schemas.microsoft.com/office/drawing/2014/main" id="{09071B7C-3246-4173-8A17-9F03640C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54487" name="Picture 13">
          <a:extLst>
            <a:ext uri="{FF2B5EF4-FFF2-40B4-BE49-F238E27FC236}">
              <a16:creationId xmlns:a16="http://schemas.microsoft.com/office/drawing/2014/main" id="{DF6BB48F-48F0-4817-A9AD-3C2FAE65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54488" name="Picture 14">
          <a:extLst>
            <a:ext uri="{FF2B5EF4-FFF2-40B4-BE49-F238E27FC236}">
              <a16:creationId xmlns:a16="http://schemas.microsoft.com/office/drawing/2014/main" id="{A088A824-56F6-4FFF-B25A-47CB83B8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55505" name="Picture 2">
          <a:extLst>
            <a:ext uri="{FF2B5EF4-FFF2-40B4-BE49-F238E27FC236}">
              <a16:creationId xmlns:a16="http://schemas.microsoft.com/office/drawing/2014/main" id="{19902DBF-0B53-4C90-B2BC-9EDE3A16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55506" name="Picture 4">
          <a:extLst>
            <a:ext uri="{FF2B5EF4-FFF2-40B4-BE49-F238E27FC236}">
              <a16:creationId xmlns:a16="http://schemas.microsoft.com/office/drawing/2014/main" id="{BFE863D2-9E47-4932-96B6-90C0495C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55507" name="Picture 5">
          <a:extLst>
            <a:ext uri="{FF2B5EF4-FFF2-40B4-BE49-F238E27FC236}">
              <a16:creationId xmlns:a16="http://schemas.microsoft.com/office/drawing/2014/main" id="{76100C8D-0AD8-4B10-9342-BD6C04C8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55508" name="Picture 6">
          <a:extLst>
            <a:ext uri="{FF2B5EF4-FFF2-40B4-BE49-F238E27FC236}">
              <a16:creationId xmlns:a16="http://schemas.microsoft.com/office/drawing/2014/main" id="{DF530899-CB96-4FA1-B676-2D7D7B4B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55509" name="Picture 11">
          <a:extLst>
            <a:ext uri="{FF2B5EF4-FFF2-40B4-BE49-F238E27FC236}">
              <a16:creationId xmlns:a16="http://schemas.microsoft.com/office/drawing/2014/main" id="{C0FA4826-A37A-40E4-B3C9-73D177AF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55510" name="Picture 12">
          <a:extLst>
            <a:ext uri="{FF2B5EF4-FFF2-40B4-BE49-F238E27FC236}">
              <a16:creationId xmlns:a16="http://schemas.microsoft.com/office/drawing/2014/main" id="{70127FE5-CAB2-4D31-9955-419DF2CE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55511" name="Picture 13">
          <a:extLst>
            <a:ext uri="{FF2B5EF4-FFF2-40B4-BE49-F238E27FC236}">
              <a16:creationId xmlns:a16="http://schemas.microsoft.com/office/drawing/2014/main" id="{5FCE16AE-A647-46CA-8D4B-150E53BB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55512" name="Picture 14">
          <a:extLst>
            <a:ext uri="{FF2B5EF4-FFF2-40B4-BE49-F238E27FC236}">
              <a16:creationId xmlns:a16="http://schemas.microsoft.com/office/drawing/2014/main" id="{A0C3DDDF-DD1C-4550-BDE5-F44CFEB6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56529" name="Picture 2">
          <a:extLst>
            <a:ext uri="{FF2B5EF4-FFF2-40B4-BE49-F238E27FC236}">
              <a16:creationId xmlns:a16="http://schemas.microsoft.com/office/drawing/2014/main" id="{16981D70-2DF1-47F7-B7DF-719C30DB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56530" name="Picture 4">
          <a:extLst>
            <a:ext uri="{FF2B5EF4-FFF2-40B4-BE49-F238E27FC236}">
              <a16:creationId xmlns:a16="http://schemas.microsoft.com/office/drawing/2014/main" id="{97B1F557-25C7-491C-90F8-AE42D824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56531" name="Picture 5">
          <a:extLst>
            <a:ext uri="{FF2B5EF4-FFF2-40B4-BE49-F238E27FC236}">
              <a16:creationId xmlns:a16="http://schemas.microsoft.com/office/drawing/2014/main" id="{11513669-FB0F-4322-9CBE-6EFBD41B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56532" name="Picture 6">
          <a:extLst>
            <a:ext uri="{FF2B5EF4-FFF2-40B4-BE49-F238E27FC236}">
              <a16:creationId xmlns:a16="http://schemas.microsoft.com/office/drawing/2014/main" id="{690E59B7-F36D-4AD2-AB8C-9714600C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56533" name="Picture 11">
          <a:extLst>
            <a:ext uri="{FF2B5EF4-FFF2-40B4-BE49-F238E27FC236}">
              <a16:creationId xmlns:a16="http://schemas.microsoft.com/office/drawing/2014/main" id="{0718C8E4-B5D7-4075-A601-560C7160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56534" name="Picture 12">
          <a:extLst>
            <a:ext uri="{FF2B5EF4-FFF2-40B4-BE49-F238E27FC236}">
              <a16:creationId xmlns:a16="http://schemas.microsoft.com/office/drawing/2014/main" id="{F8FB1560-B8AC-49B7-A4B2-E7B4B64E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56535" name="Picture 13">
          <a:extLst>
            <a:ext uri="{FF2B5EF4-FFF2-40B4-BE49-F238E27FC236}">
              <a16:creationId xmlns:a16="http://schemas.microsoft.com/office/drawing/2014/main" id="{86078CFC-D10E-4988-A5C0-10C68D45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56536" name="Picture 14">
          <a:extLst>
            <a:ext uri="{FF2B5EF4-FFF2-40B4-BE49-F238E27FC236}">
              <a16:creationId xmlns:a16="http://schemas.microsoft.com/office/drawing/2014/main" id="{21B13415-9E32-4237-ABDD-B3201FA8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35025" name="Picture 2">
          <a:extLst>
            <a:ext uri="{FF2B5EF4-FFF2-40B4-BE49-F238E27FC236}">
              <a16:creationId xmlns:a16="http://schemas.microsoft.com/office/drawing/2014/main" id="{938775A4-80EF-4CAD-9C0F-4B25E97C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35026" name="Picture 4">
          <a:extLst>
            <a:ext uri="{FF2B5EF4-FFF2-40B4-BE49-F238E27FC236}">
              <a16:creationId xmlns:a16="http://schemas.microsoft.com/office/drawing/2014/main" id="{C24DCA46-B967-4445-943A-511F9D6E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35027" name="Picture 5">
          <a:extLst>
            <a:ext uri="{FF2B5EF4-FFF2-40B4-BE49-F238E27FC236}">
              <a16:creationId xmlns:a16="http://schemas.microsoft.com/office/drawing/2014/main" id="{292B3F86-583F-4169-8802-ABB0636E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35028" name="Picture 6">
          <a:extLst>
            <a:ext uri="{FF2B5EF4-FFF2-40B4-BE49-F238E27FC236}">
              <a16:creationId xmlns:a16="http://schemas.microsoft.com/office/drawing/2014/main" id="{C4EDA741-0E31-40CD-9CA7-DD1F0E73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35029" name="Picture 11">
          <a:extLst>
            <a:ext uri="{FF2B5EF4-FFF2-40B4-BE49-F238E27FC236}">
              <a16:creationId xmlns:a16="http://schemas.microsoft.com/office/drawing/2014/main" id="{ED5226DF-C336-4426-B871-4E00FE32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35030" name="Picture 12">
          <a:extLst>
            <a:ext uri="{FF2B5EF4-FFF2-40B4-BE49-F238E27FC236}">
              <a16:creationId xmlns:a16="http://schemas.microsoft.com/office/drawing/2014/main" id="{F0C6633A-3230-48A1-A302-2A9CD979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35031" name="Picture 13">
          <a:extLst>
            <a:ext uri="{FF2B5EF4-FFF2-40B4-BE49-F238E27FC236}">
              <a16:creationId xmlns:a16="http://schemas.microsoft.com/office/drawing/2014/main" id="{38B97E0D-96EF-4131-9C0A-44753308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35032" name="Picture 14">
          <a:extLst>
            <a:ext uri="{FF2B5EF4-FFF2-40B4-BE49-F238E27FC236}">
              <a16:creationId xmlns:a16="http://schemas.microsoft.com/office/drawing/2014/main" id="{90FFFB91-37DC-42DB-91C2-9456E870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36049" name="Picture 2">
          <a:extLst>
            <a:ext uri="{FF2B5EF4-FFF2-40B4-BE49-F238E27FC236}">
              <a16:creationId xmlns:a16="http://schemas.microsoft.com/office/drawing/2014/main" id="{39313A94-008E-4596-AACB-EDA4C609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36050" name="Picture 4">
          <a:extLst>
            <a:ext uri="{FF2B5EF4-FFF2-40B4-BE49-F238E27FC236}">
              <a16:creationId xmlns:a16="http://schemas.microsoft.com/office/drawing/2014/main" id="{675E0FBA-2BEB-4FC5-B35D-326CCE68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36051" name="Picture 5">
          <a:extLst>
            <a:ext uri="{FF2B5EF4-FFF2-40B4-BE49-F238E27FC236}">
              <a16:creationId xmlns:a16="http://schemas.microsoft.com/office/drawing/2014/main" id="{E3D6314D-4988-41F5-AEAA-A9B6348E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36052" name="Picture 6">
          <a:extLst>
            <a:ext uri="{FF2B5EF4-FFF2-40B4-BE49-F238E27FC236}">
              <a16:creationId xmlns:a16="http://schemas.microsoft.com/office/drawing/2014/main" id="{EEFA490F-1A13-4DD1-A852-4862BB88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36053" name="Picture 11">
          <a:extLst>
            <a:ext uri="{FF2B5EF4-FFF2-40B4-BE49-F238E27FC236}">
              <a16:creationId xmlns:a16="http://schemas.microsoft.com/office/drawing/2014/main" id="{B7473865-BD45-4700-B9C1-CB8E430A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36054" name="Picture 12">
          <a:extLst>
            <a:ext uri="{FF2B5EF4-FFF2-40B4-BE49-F238E27FC236}">
              <a16:creationId xmlns:a16="http://schemas.microsoft.com/office/drawing/2014/main" id="{CAD24792-7917-4D99-BB45-729018C2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36055" name="Picture 13">
          <a:extLst>
            <a:ext uri="{FF2B5EF4-FFF2-40B4-BE49-F238E27FC236}">
              <a16:creationId xmlns:a16="http://schemas.microsoft.com/office/drawing/2014/main" id="{90D4FCFD-6EF3-4F1B-875B-07846112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36056" name="Picture 14">
          <a:extLst>
            <a:ext uri="{FF2B5EF4-FFF2-40B4-BE49-F238E27FC236}">
              <a16:creationId xmlns:a16="http://schemas.microsoft.com/office/drawing/2014/main" id="{6DCC2103-F5F7-4472-AA4B-568DAE07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37073" name="Picture 2">
          <a:extLst>
            <a:ext uri="{FF2B5EF4-FFF2-40B4-BE49-F238E27FC236}">
              <a16:creationId xmlns:a16="http://schemas.microsoft.com/office/drawing/2014/main" id="{45E55CA1-84A9-4003-9D86-53A3D8BB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37074" name="Picture 4">
          <a:extLst>
            <a:ext uri="{FF2B5EF4-FFF2-40B4-BE49-F238E27FC236}">
              <a16:creationId xmlns:a16="http://schemas.microsoft.com/office/drawing/2014/main" id="{E9304994-92A1-4261-8593-AFABBF9D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37075" name="Picture 5">
          <a:extLst>
            <a:ext uri="{FF2B5EF4-FFF2-40B4-BE49-F238E27FC236}">
              <a16:creationId xmlns:a16="http://schemas.microsoft.com/office/drawing/2014/main" id="{91C8E114-89B7-442A-A822-EFBC0BBA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37076" name="Picture 6">
          <a:extLst>
            <a:ext uri="{FF2B5EF4-FFF2-40B4-BE49-F238E27FC236}">
              <a16:creationId xmlns:a16="http://schemas.microsoft.com/office/drawing/2014/main" id="{3FF85F2F-F5E7-4E04-98D2-30BFE3E9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37077" name="Picture 11">
          <a:extLst>
            <a:ext uri="{FF2B5EF4-FFF2-40B4-BE49-F238E27FC236}">
              <a16:creationId xmlns:a16="http://schemas.microsoft.com/office/drawing/2014/main" id="{51017593-BDFE-4CB0-B864-A485BACC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37078" name="Picture 12">
          <a:extLst>
            <a:ext uri="{FF2B5EF4-FFF2-40B4-BE49-F238E27FC236}">
              <a16:creationId xmlns:a16="http://schemas.microsoft.com/office/drawing/2014/main" id="{5A77EE0A-4535-4DF7-AA07-B4862E73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37079" name="Picture 13">
          <a:extLst>
            <a:ext uri="{FF2B5EF4-FFF2-40B4-BE49-F238E27FC236}">
              <a16:creationId xmlns:a16="http://schemas.microsoft.com/office/drawing/2014/main" id="{455EF823-C7ED-499E-80F3-BD5E47BC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37080" name="Picture 14">
          <a:extLst>
            <a:ext uri="{FF2B5EF4-FFF2-40B4-BE49-F238E27FC236}">
              <a16:creationId xmlns:a16="http://schemas.microsoft.com/office/drawing/2014/main" id="{9A5EFE6B-A8B7-4474-8B01-4596303F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38097" name="Picture 2">
          <a:extLst>
            <a:ext uri="{FF2B5EF4-FFF2-40B4-BE49-F238E27FC236}">
              <a16:creationId xmlns:a16="http://schemas.microsoft.com/office/drawing/2014/main" id="{85EF37F8-58C1-44F8-865B-2363C29F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38098" name="Picture 4">
          <a:extLst>
            <a:ext uri="{FF2B5EF4-FFF2-40B4-BE49-F238E27FC236}">
              <a16:creationId xmlns:a16="http://schemas.microsoft.com/office/drawing/2014/main" id="{6C01119F-8B5A-4523-BE0C-77892010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38099" name="Picture 5">
          <a:extLst>
            <a:ext uri="{FF2B5EF4-FFF2-40B4-BE49-F238E27FC236}">
              <a16:creationId xmlns:a16="http://schemas.microsoft.com/office/drawing/2014/main" id="{79E42F8C-E972-459D-BCAD-D2885408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38100" name="Picture 6">
          <a:extLst>
            <a:ext uri="{FF2B5EF4-FFF2-40B4-BE49-F238E27FC236}">
              <a16:creationId xmlns:a16="http://schemas.microsoft.com/office/drawing/2014/main" id="{7ECAF322-7F6B-4C5B-A0FD-6259EA0E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38101" name="Picture 11">
          <a:extLst>
            <a:ext uri="{FF2B5EF4-FFF2-40B4-BE49-F238E27FC236}">
              <a16:creationId xmlns:a16="http://schemas.microsoft.com/office/drawing/2014/main" id="{973C196A-D6E3-4CE6-A8EB-D70ABE9C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38102" name="Picture 12">
          <a:extLst>
            <a:ext uri="{FF2B5EF4-FFF2-40B4-BE49-F238E27FC236}">
              <a16:creationId xmlns:a16="http://schemas.microsoft.com/office/drawing/2014/main" id="{31505399-8942-49AD-BAE2-030EA2DC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38103" name="Picture 13">
          <a:extLst>
            <a:ext uri="{FF2B5EF4-FFF2-40B4-BE49-F238E27FC236}">
              <a16:creationId xmlns:a16="http://schemas.microsoft.com/office/drawing/2014/main" id="{F25CDB50-F4F6-427C-9FEA-3AA86EB4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38104" name="Picture 14">
          <a:extLst>
            <a:ext uri="{FF2B5EF4-FFF2-40B4-BE49-F238E27FC236}">
              <a16:creationId xmlns:a16="http://schemas.microsoft.com/office/drawing/2014/main" id="{3D269865-BE5C-4F4F-9BDA-8613B5C1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39121" name="Picture 2">
          <a:extLst>
            <a:ext uri="{FF2B5EF4-FFF2-40B4-BE49-F238E27FC236}">
              <a16:creationId xmlns:a16="http://schemas.microsoft.com/office/drawing/2014/main" id="{6FDF87C2-68E8-4CF9-A744-1E47B752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39122" name="Picture 4">
          <a:extLst>
            <a:ext uri="{FF2B5EF4-FFF2-40B4-BE49-F238E27FC236}">
              <a16:creationId xmlns:a16="http://schemas.microsoft.com/office/drawing/2014/main" id="{F5A1F487-33BE-4488-A536-77AC0457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39123" name="Picture 5">
          <a:extLst>
            <a:ext uri="{FF2B5EF4-FFF2-40B4-BE49-F238E27FC236}">
              <a16:creationId xmlns:a16="http://schemas.microsoft.com/office/drawing/2014/main" id="{0EB2E7C5-8E31-4980-A728-C5C4C5E7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39124" name="Picture 6">
          <a:extLst>
            <a:ext uri="{FF2B5EF4-FFF2-40B4-BE49-F238E27FC236}">
              <a16:creationId xmlns:a16="http://schemas.microsoft.com/office/drawing/2014/main" id="{8BC5EB83-8268-4929-8460-AD8EABA9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39125" name="Picture 11">
          <a:extLst>
            <a:ext uri="{FF2B5EF4-FFF2-40B4-BE49-F238E27FC236}">
              <a16:creationId xmlns:a16="http://schemas.microsoft.com/office/drawing/2014/main" id="{1583493C-13C5-455B-B410-32EF863C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39126" name="Picture 12">
          <a:extLst>
            <a:ext uri="{FF2B5EF4-FFF2-40B4-BE49-F238E27FC236}">
              <a16:creationId xmlns:a16="http://schemas.microsoft.com/office/drawing/2014/main" id="{978CF2AA-2E10-4CAD-84AC-AF0F1391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39127" name="Picture 13">
          <a:extLst>
            <a:ext uri="{FF2B5EF4-FFF2-40B4-BE49-F238E27FC236}">
              <a16:creationId xmlns:a16="http://schemas.microsoft.com/office/drawing/2014/main" id="{29230CA4-E102-4B5C-B161-93786EC3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39128" name="Picture 14">
          <a:extLst>
            <a:ext uri="{FF2B5EF4-FFF2-40B4-BE49-F238E27FC236}">
              <a16:creationId xmlns:a16="http://schemas.microsoft.com/office/drawing/2014/main" id="{C35D6290-F4F1-4F94-A29C-59E7D2CF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40145" name="Picture 2">
          <a:extLst>
            <a:ext uri="{FF2B5EF4-FFF2-40B4-BE49-F238E27FC236}">
              <a16:creationId xmlns:a16="http://schemas.microsoft.com/office/drawing/2014/main" id="{FC290415-AED4-47A7-BF86-71B474EE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40146" name="Picture 4">
          <a:extLst>
            <a:ext uri="{FF2B5EF4-FFF2-40B4-BE49-F238E27FC236}">
              <a16:creationId xmlns:a16="http://schemas.microsoft.com/office/drawing/2014/main" id="{58556FF9-36EF-4BE8-ABE4-BF73D62B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40147" name="Picture 5">
          <a:extLst>
            <a:ext uri="{FF2B5EF4-FFF2-40B4-BE49-F238E27FC236}">
              <a16:creationId xmlns:a16="http://schemas.microsoft.com/office/drawing/2014/main" id="{29514E62-D1AB-44E0-92FD-A09A0094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40148" name="Picture 6">
          <a:extLst>
            <a:ext uri="{FF2B5EF4-FFF2-40B4-BE49-F238E27FC236}">
              <a16:creationId xmlns:a16="http://schemas.microsoft.com/office/drawing/2014/main" id="{241463F4-8E8B-44CF-84F8-B079FD40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0149" name="Picture 11">
          <a:extLst>
            <a:ext uri="{FF2B5EF4-FFF2-40B4-BE49-F238E27FC236}">
              <a16:creationId xmlns:a16="http://schemas.microsoft.com/office/drawing/2014/main" id="{2670188A-D295-4C7B-8AFE-28E18565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0150" name="Picture 12">
          <a:extLst>
            <a:ext uri="{FF2B5EF4-FFF2-40B4-BE49-F238E27FC236}">
              <a16:creationId xmlns:a16="http://schemas.microsoft.com/office/drawing/2014/main" id="{912BF0E3-B6A4-49B2-9B09-1C3EC842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0151" name="Picture 13">
          <a:extLst>
            <a:ext uri="{FF2B5EF4-FFF2-40B4-BE49-F238E27FC236}">
              <a16:creationId xmlns:a16="http://schemas.microsoft.com/office/drawing/2014/main" id="{4B5898F3-3FDE-447C-A9A7-B1D502AE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0152" name="Picture 14">
          <a:extLst>
            <a:ext uri="{FF2B5EF4-FFF2-40B4-BE49-F238E27FC236}">
              <a16:creationId xmlns:a16="http://schemas.microsoft.com/office/drawing/2014/main" id="{BA061141-4B8C-4C7B-AB0C-DACB49D2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695325</xdr:colOff>
      <xdr:row>0</xdr:row>
      <xdr:rowOff>400050</xdr:rowOff>
    </xdr:to>
    <xdr:pic>
      <xdr:nvPicPr>
        <xdr:cNvPr id="41169" name="Picture 2">
          <a:extLst>
            <a:ext uri="{FF2B5EF4-FFF2-40B4-BE49-F238E27FC236}">
              <a16:creationId xmlns:a16="http://schemas.microsoft.com/office/drawing/2014/main" id="{78D4904D-2C96-482E-AC79-A0038B967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0</xdr:row>
      <xdr:rowOff>19050</xdr:rowOff>
    </xdr:from>
    <xdr:to>
      <xdr:col>7</xdr:col>
      <xdr:colOff>704850</xdr:colOff>
      <xdr:row>0</xdr:row>
      <xdr:rowOff>381000</xdr:rowOff>
    </xdr:to>
    <xdr:pic>
      <xdr:nvPicPr>
        <xdr:cNvPr id="41170" name="Picture 4">
          <a:extLst>
            <a:ext uri="{FF2B5EF4-FFF2-40B4-BE49-F238E27FC236}">
              <a16:creationId xmlns:a16="http://schemas.microsoft.com/office/drawing/2014/main" id="{37D49D02-B5F4-4BA1-A16A-F6E94D39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</xdr:row>
      <xdr:rowOff>28575</xdr:rowOff>
    </xdr:from>
    <xdr:to>
      <xdr:col>0</xdr:col>
      <xdr:colOff>695325</xdr:colOff>
      <xdr:row>18</xdr:row>
      <xdr:rowOff>400050</xdr:rowOff>
    </xdr:to>
    <xdr:pic>
      <xdr:nvPicPr>
        <xdr:cNvPr id="41171" name="Picture 5">
          <a:extLst>
            <a:ext uri="{FF2B5EF4-FFF2-40B4-BE49-F238E27FC236}">
              <a16:creationId xmlns:a16="http://schemas.microsoft.com/office/drawing/2014/main" id="{5A1D0CFC-78FE-451F-A9B6-B341CD11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29050"/>
          <a:ext cx="5143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18</xdr:row>
      <xdr:rowOff>19050</xdr:rowOff>
    </xdr:from>
    <xdr:to>
      <xdr:col>7</xdr:col>
      <xdr:colOff>704850</xdr:colOff>
      <xdr:row>18</xdr:row>
      <xdr:rowOff>381000</xdr:rowOff>
    </xdr:to>
    <xdr:pic>
      <xdr:nvPicPr>
        <xdr:cNvPr id="41172" name="Picture 6">
          <a:extLst>
            <a:ext uri="{FF2B5EF4-FFF2-40B4-BE49-F238E27FC236}">
              <a16:creationId xmlns:a16="http://schemas.microsoft.com/office/drawing/2014/main" id="{6073B6F8-91CB-4B8D-B530-0EDF9E7B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819525"/>
          <a:ext cx="5143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1173" name="Picture 11">
          <a:extLst>
            <a:ext uri="{FF2B5EF4-FFF2-40B4-BE49-F238E27FC236}">
              <a16:creationId xmlns:a16="http://schemas.microsoft.com/office/drawing/2014/main" id="{0BF70333-CA47-4109-BD15-8FFC1C86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1174" name="Picture 12">
          <a:extLst>
            <a:ext uri="{FF2B5EF4-FFF2-40B4-BE49-F238E27FC236}">
              <a16:creationId xmlns:a16="http://schemas.microsoft.com/office/drawing/2014/main" id="{C6FBD52A-552A-49DB-B906-E3592C75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36</xdr:row>
      <xdr:rowOff>28575</xdr:rowOff>
    </xdr:from>
    <xdr:to>
      <xdr:col>0</xdr:col>
      <xdr:colOff>695325</xdr:colOff>
      <xdr:row>36</xdr:row>
      <xdr:rowOff>409575</xdr:rowOff>
    </xdr:to>
    <xdr:pic>
      <xdr:nvPicPr>
        <xdr:cNvPr id="41175" name="Picture 13">
          <a:extLst>
            <a:ext uri="{FF2B5EF4-FFF2-40B4-BE49-F238E27FC236}">
              <a16:creationId xmlns:a16="http://schemas.microsoft.com/office/drawing/2014/main" id="{D145DDE7-9EA3-46EC-B5D1-55290D47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9525"/>
          <a:ext cx="5143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190500</xdr:colOff>
      <xdr:row>36</xdr:row>
      <xdr:rowOff>19050</xdr:rowOff>
    </xdr:from>
    <xdr:to>
      <xdr:col>7</xdr:col>
      <xdr:colOff>714375</xdr:colOff>
      <xdr:row>36</xdr:row>
      <xdr:rowOff>390525</xdr:rowOff>
    </xdr:to>
    <xdr:pic>
      <xdr:nvPicPr>
        <xdr:cNvPr id="41176" name="Picture 14">
          <a:extLst>
            <a:ext uri="{FF2B5EF4-FFF2-40B4-BE49-F238E27FC236}">
              <a16:creationId xmlns:a16="http://schemas.microsoft.com/office/drawing/2014/main" id="{93E14784-D07C-4BB0-8E9B-551CC9EF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00"/>
          <a:ext cx="523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H372"/>
  <sheetViews>
    <sheetView workbookViewId="0">
      <selection activeCell="B6" sqref="B6:H27"/>
    </sheetView>
  </sheetViews>
  <sheetFormatPr defaultRowHeight="15" x14ac:dyDescent="0.25"/>
  <cols>
    <col min="1" max="1" width="5.28515625" style="1" customWidth="1"/>
    <col min="2" max="2" width="39.42578125" style="2" customWidth="1"/>
    <col min="3" max="3" width="9.7109375" style="2" customWidth="1"/>
    <col min="4" max="4" width="9.5703125" style="2" customWidth="1"/>
    <col min="5" max="6" width="7.28515625" style="3" customWidth="1"/>
    <col min="7" max="7" width="4.85546875" style="3" customWidth="1"/>
    <col min="8" max="8" width="12.42578125" style="4" customWidth="1"/>
    <col min="9" max="9" width="7.7109375" style="1" customWidth="1"/>
    <col min="10" max="16384" width="9.140625" style="1"/>
  </cols>
  <sheetData>
    <row r="2" spans="1:8" s="5" customFormat="1" ht="15.75" x14ac:dyDescent="0.25">
      <c r="A2" s="93" t="s">
        <v>0</v>
      </c>
      <c r="B2" s="93"/>
      <c r="C2" s="93"/>
      <c r="D2" s="93"/>
      <c r="E2" s="93"/>
      <c r="F2" s="93"/>
      <c r="G2" s="93"/>
      <c r="H2" s="93"/>
    </row>
    <row r="3" spans="1:8" ht="21" x14ac:dyDescent="0.25">
      <c r="A3" s="94" t="s">
        <v>1</v>
      </c>
      <c r="B3" s="94"/>
      <c r="C3" s="94"/>
      <c r="D3" s="94"/>
      <c r="E3" s="94"/>
      <c r="F3" s="94"/>
      <c r="G3" s="94"/>
      <c r="H3" s="94"/>
    </row>
    <row r="4" spans="1:8" ht="21" x14ac:dyDescent="0.25">
      <c r="A4" s="6"/>
      <c r="B4" s="6"/>
      <c r="C4" s="6"/>
      <c r="D4" s="6"/>
      <c r="E4" s="6"/>
      <c r="F4" s="6"/>
      <c r="G4" s="6"/>
      <c r="H4" s="6"/>
    </row>
    <row r="5" spans="1:8" s="10" customFormat="1" ht="24" customHeight="1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9" t="s">
        <v>9</v>
      </c>
    </row>
    <row r="6" spans="1:8" ht="18.600000000000001" customHeight="1" x14ac:dyDescent="0.25">
      <c r="A6" s="83" t="s">
        <v>10</v>
      </c>
      <c r="B6" s="75" t="s">
        <v>195</v>
      </c>
      <c r="C6" s="76" t="s">
        <v>141</v>
      </c>
      <c r="D6" s="76" t="s">
        <v>12</v>
      </c>
      <c r="E6" s="84">
        <f>'muži 7-12'!J17</f>
        <v>816</v>
      </c>
      <c r="F6" s="84">
        <f>'muži 7-12'!K17</f>
        <v>424</v>
      </c>
      <c r="G6" s="84">
        <f>'muži 7-12'!L17</f>
        <v>8</v>
      </c>
      <c r="H6" s="78">
        <f t="shared" ref="H6:H27" si="0">E6+F6</f>
        <v>1240</v>
      </c>
    </row>
    <row r="7" spans="1:8" ht="18.600000000000001" customHeight="1" x14ac:dyDescent="0.25">
      <c r="A7" s="83" t="s">
        <v>11</v>
      </c>
      <c r="B7" s="79" t="s">
        <v>137</v>
      </c>
      <c r="C7" s="80" t="s">
        <v>138</v>
      </c>
      <c r="D7" s="80" t="s">
        <v>129</v>
      </c>
      <c r="E7" s="81">
        <v>791</v>
      </c>
      <c r="F7" s="81">
        <v>412</v>
      </c>
      <c r="G7" s="81">
        <v>9</v>
      </c>
      <c r="H7" s="82">
        <f t="shared" si="0"/>
        <v>1203</v>
      </c>
    </row>
    <row r="8" spans="1:8" ht="18.600000000000001" customHeight="1" x14ac:dyDescent="0.25">
      <c r="A8" s="83" t="s">
        <v>13</v>
      </c>
      <c r="B8" s="75" t="s">
        <v>195</v>
      </c>
      <c r="C8" s="76" t="s">
        <v>141</v>
      </c>
      <c r="D8" s="76" t="s">
        <v>12</v>
      </c>
      <c r="E8" s="84">
        <f>'muži 7-12'!J35</f>
        <v>769</v>
      </c>
      <c r="F8" s="84">
        <f>'muži 7-12'!K35</f>
        <v>416</v>
      </c>
      <c r="G8" s="84">
        <f>'muži 7-12'!L35</f>
        <v>7</v>
      </c>
      <c r="H8" s="78">
        <f t="shared" si="0"/>
        <v>1185</v>
      </c>
    </row>
    <row r="9" spans="1:8" ht="18.600000000000001" customHeight="1" x14ac:dyDescent="0.25">
      <c r="A9" s="83" t="s">
        <v>15</v>
      </c>
      <c r="B9" s="79" t="s">
        <v>139</v>
      </c>
      <c r="C9" s="80" t="s">
        <v>138</v>
      </c>
      <c r="D9" s="80" t="s">
        <v>12</v>
      </c>
      <c r="E9" s="81">
        <v>757</v>
      </c>
      <c r="F9" s="81">
        <v>400</v>
      </c>
      <c r="G9" s="81">
        <v>6</v>
      </c>
      <c r="H9" s="82">
        <f t="shared" si="0"/>
        <v>1157</v>
      </c>
    </row>
    <row r="10" spans="1:8" ht="18.600000000000001" customHeight="1" x14ac:dyDescent="0.25">
      <c r="A10" s="83" t="s">
        <v>16</v>
      </c>
      <c r="B10" s="20" t="s">
        <v>198</v>
      </c>
      <c r="C10" s="21" t="s">
        <v>199</v>
      </c>
      <c r="D10" s="21" t="s">
        <v>129</v>
      </c>
      <c r="E10" s="12">
        <v>784</v>
      </c>
      <c r="F10" s="12">
        <v>373</v>
      </c>
      <c r="G10" s="12">
        <v>10</v>
      </c>
      <c r="H10" s="13">
        <f t="shared" si="0"/>
        <v>1157</v>
      </c>
    </row>
    <row r="11" spans="1:8" ht="18.600000000000001" customHeight="1" x14ac:dyDescent="0.25">
      <c r="A11" s="83" t="s">
        <v>17</v>
      </c>
      <c r="B11" s="75" t="s">
        <v>181</v>
      </c>
      <c r="C11" s="76" t="s">
        <v>138</v>
      </c>
      <c r="D11" s="76" t="s">
        <v>129</v>
      </c>
      <c r="E11" s="84">
        <f>'smíš.1-6'!J35</f>
        <v>784</v>
      </c>
      <c r="F11" s="84">
        <f>'smíš.1-6'!K35</f>
        <v>354</v>
      </c>
      <c r="G11" s="84">
        <f>'smíš.1-6'!L35</f>
        <v>7</v>
      </c>
      <c r="H11" s="78">
        <f t="shared" si="0"/>
        <v>1138</v>
      </c>
    </row>
    <row r="12" spans="1:8" ht="18.600000000000001" customHeight="1" x14ac:dyDescent="0.25">
      <c r="A12" s="83" t="s">
        <v>18</v>
      </c>
      <c r="B12" s="75" t="s">
        <v>201</v>
      </c>
      <c r="C12" s="76" t="s">
        <v>141</v>
      </c>
      <c r="D12" s="76" t="s">
        <v>12</v>
      </c>
      <c r="E12" s="77">
        <f>'muži 7-12'!C35</f>
        <v>755</v>
      </c>
      <c r="F12" s="77">
        <f>'muži 7-12'!D35</f>
        <v>382</v>
      </c>
      <c r="G12" s="77">
        <f>'muži 7-12'!E35</f>
        <v>17</v>
      </c>
      <c r="H12" s="78">
        <f t="shared" si="0"/>
        <v>1137</v>
      </c>
    </row>
    <row r="13" spans="1:8" ht="18.600000000000001" customHeight="1" x14ac:dyDescent="0.25">
      <c r="A13" s="11" t="s">
        <v>19</v>
      </c>
      <c r="B13" s="79" t="s">
        <v>171</v>
      </c>
      <c r="C13" s="80" t="s">
        <v>141</v>
      </c>
      <c r="D13" s="80" t="s">
        <v>12</v>
      </c>
      <c r="E13" s="81">
        <v>755</v>
      </c>
      <c r="F13" s="81">
        <v>377</v>
      </c>
      <c r="G13" s="81">
        <v>15</v>
      </c>
      <c r="H13" s="82">
        <f t="shared" si="0"/>
        <v>1132</v>
      </c>
    </row>
    <row r="14" spans="1:8" ht="18.600000000000001" customHeight="1" x14ac:dyDescent="0.25">
      <c r="A14" s="11" t="s">
        <v>20</v>
      </c>
      <c r="B14" s="87" t="s">
        <v>177</v>
      </c>
      <c r="C14" s="88" t="s">
        <v>138</v>
      </c>
      <c r="D14" s="88" t="s">
        <v>129</v>
      </c>
      <c r="E14" s="89">
        <f>'smíš.1-6'!C53</f>
        <v>755</v>
      </c>
      <c r="F14" s="89">
        <f>'smíš.1-6'!D53</f>
        <v>376</v>
      </c>
      <c r="G14" s="89">
        <f>'smíš.1-6'!E53</f>
        <v>12</v>
      </c>
      <c r="H14" s="90">
        <f t="shared" si="0"/>
        <v>1131</v>
      </c>
    </row>
    <row r="15" spans="1:8" ht="18.600000000000001" customHeight="1" x14ac:dyDescent="0.25">
      <c r="A15" s="11" t="s">
        <v>21</v>
      </c>
      <c r="B15" s="20" t="s">
        <v>201</v>
      </c>
      <c r="C15" s="21" t="s">
        <v>141</v>
      </c>
      <c r="D15" s="21" t="s">
        <v>12</v>
      </c>
      <c r="E15" s="86">
        <f>'muži 7-12'!C53</f>
        <v>753</v>
      </c>
      <c r="F15" s="86">
        <f>'muži 7-12'!D53</f>
        <v>371</v>
      </c>
      <c r="G15" s="86">
        <f>'muži 7-12'!E53</f>
        <v>6</v>
      </c>
      <c r="H15" s="13">
        <f t="shared" si="0"/>
        <v>1124</v>
      </c>
    </row>
    <row r="16" spans="1:8" ht="18.600000000000001" customHeight="1" x14ac:dyDescent="0.25">
      <c r="A16" s="11" t="s">
        <v>22</v>
      </c>
      <c r="B16" s="87" t="s">
        <v>188</v>
      </c>
      <c r="C16" s="88" t="s">
        <v>138</v>
      </c>
      <c r="D16" s="88" t="s">
        <v>12</v>
      </c>
      <c r="E16" s="89">
        <f>'muži 7-12'!C17</f>
        <v>756</v>
      </c>
      <c r="F16" s="89">
        <f>'muži 7-12'!D17</f>
        <v>351</v>
      </c>
      <c r="G16" s="89">
        <f>'muži 7-12'!E17</f>
        <v>12</v>
      </c>
      <c r="H16" s="90">
        <f t="shared" si="0"/>
        <v>1107</v>
      </c>
    </row>
    <row r="17" spans="1:8" ht="18.600000000000001" customHeight="1" x14ac:dyDescent="0.25">
      <c r="A17" s="11" t="s">
        <v>23</v>
      </c>
      <c r="B17" s="20" t="s">
        <v>209</v>
      </c>
      <c r="C17" s="21" t="s">
        <v>138</v>
      </c>
      <c r="D17" s="21" t="s">
        <v>129</v>
      </c>
      <c r="E17" s="12">
        <v>784</v>
      </c>
      <c r="F17" s="12">
        <v>316</v>
      </c>
      <c r="G17" s="12">
        <v>12</v>
      </c>
      <c r="H17" s="13">
        <f t="shared" si="0"/>
        <v>1100</v>
      </c>
    </row>
    <row r="18" spans="1:8" ht="18.600000000000001" customHeight="1" x14ac:dyDescent="0.25">
      <c r="A18" s="11" t="s">
        <v>24</v>
      </c>
      <c r="B18" s="71" t="s">
        <v>139</v>
      </c>
      <c r="C18" s="72" t="s">
        <v>141</v>
      </c>
      <c r="D18" s="72" t="s">
        <v>12</v>
      </c>
      <c r="E18" s="73">
        <v>746</v>
      </c>
      <c r="F18" s="73">
        <v>344</v>
      </c>
      <c r="G18" s="73">
        <v>13</v>
      </c>
      <c r="H18" s="74">
        <f t="shared" si="0"/>
        <v>1090</v>
      </c>
    </row>
    <row r="19" spans="1:8" ht="18.600000000000001" customHeight="1" x14ac:dyDescent="0.25">
      <c r="A19" s="11" t="s">
        <v>25</v>
      </c>
      <c r="B19" s="87" t="s">
        <v>168</v>
      </c>
      <c r="C19" s="88" t="s">
        <v>141</v>
      </c>
      <c r="D19" s="88" t="s">
        <v>12</v>
      </c>
      <c r="E19" s="89">
        <f>'muži 1-6'!C53</f>
        <v>721</v>
      </c>
      <c r="F19" s="89">
        <f>'muži 1-6'!D53</f>
        <v>363</v>
      </c>
      <c r="G19" s="89">
        <f>'muži 1-6'!E53</f>
        <v>23</v>
      </c>
      <c r="H19" s="90">
        <f t="shared" si="0"/>
        <v>1084</v>
      </c>
    </row>
    <row r="20" spans="1:8" ht="18.600000000000001" customHeight="1" x14ac:dyDescent="0.25">
      <c r="A20" s="11" t="s">
        <v>26</v>
      </c>
      <c r="B20" s="20" t="s">
        <v>188</v>
      </c>
      <c r="C20" s="21" t="s">
        <v>141</v>
      </c>
      <c r="D20" s="21" t="s">
        <v>12</v>
      </c>
      <c r="E20" s="12">
        <f>'muži 1-6'!J53</f>
        <v>734</v>
      </c>
      <c r="F20" s="12">
        <f>'muži 1-6'!K53</f>
        <v>343</v>
      </c>
      <c r="G20" s="12">
        <f>'muži 1-6'!L53</f>
        <v>9</v>
      </c>
      <c r="H20" s="13">
        <f t="shared" si="0"/>
        <v>1077</v>
      </c>
    </row>
    <row r="21" spans="1:8" ht="18.600000000000001" customHeight="1" x14ac:dyDescent="0.25">
      <c r="A21" s="11" t="s">
        <v>27</v>
      </c>
      <c r="B21" s="71" t="s">
        <v>167</v>
      </c>
      <c r="C21" s="72" t="s">
        <v>141</v>
      </c>
      <c r="D21" s="72" t="s">
        <v>129</v>
      </c>
      <c r="E21" s="85">
        <f>'smíš.1-6'!C35</f>
        <v>728</v>
      </c>
      <c r="F21" s="85">
        <f>'smíš.1-6'!D35</f>
        <v>332</v>
      </c>
      <c r="G21" s="85">
        <f>'smíš.1-6'!E35</f>
        <v>14</v>
      </c>
      <c r="H21" s="74">
        <f t="shared" si="0"/>
        <v>1060</v>
      </c>
    </row>
    <row r="22" spans="1:8" ht="18.600000000000001" customHeight="1" x14ac:dyDescent="0.25">
      <c r="A22" s="11" t="s">
        <v>28</v>
      </c>
      <c r="B22" s="71" t="s">
        <v>140</v>
      </c>
      <c r="C22" s="72" t="s">
        <v>141</v>
      </c>
      <c r="D22" s="72" t="s">
        <v>129</v>
      </c>
      <c r="E22" s="73">
        <v>719</v>
      </c>
      <c r="F22" s="73">
        <v>339</v>
      </c>
      <c r="G22" s="73">
        <v>11</v>
      </c>
      <c r="H22" s="74">
        <f t="shared" si="0"/>
        <v>1058</v>
      </c>
    </row>
    <row r="23" spans="1:8" ht="18.600000000000001" customHeight="1" x14ac:dyDescent="0.25">
      <c r="A23" s="11" t="s">
        <v>29</v>
      </c>
      <c r="B23" s="20" t="s">
        <v>187</v>
      </c>
      <c r="C23" s="21" t="s">
        <v>138</v>
      </c>
      <c r="D23" s="21" t="s">
        <v>129</v>
      </c>
      <c r="E23" s="12">
        <f>'smíš.7-12'!J17</f>
        <v>700</v>
      </c>
      <c r="F23" s="12">
        <f>'smíš.7-12'!K17</f>
        <v>331</v>
      </c>
      <c r="G23" s="12">
        <f>'smíš.7-12'!L17</f>
        <v>22</v>
      </c>
      <c r="H23" s="13">
        <f t="shared" si="0"/>
        <v>1031</v>
      </c>
    </row>
    <row r="24" spans="1:8" ht="18.600000000000001" customHeight="1" x14ac:dyDescent="0.25">
      <c r="A24" s="11" t="s">
        <v>30</v>
      </c>
      <c r="B24" s="87" t="s">
        <v>208</v>
      </c>
      <c r="C24" s="88" t="s">
        <v>141</v>
      </c>
      <c r="D24" s="88" t="s">
        <v>129</v>
      </c>
      <c r="E24" s="91">
        <v>702</v>
      </c>
      <c r="F24" s="91">
        <v>289</v>
      </c>
      <c r="G24" s="91">
        <v>32</v>
      </c>
      <c r="H24" s="13">
        <f t="shared" si="0"/>
        <v>991</v>
      </c>
    </row>
    <row r="25" spans="1:8" ht="18.600000000000001" customHeight="1" x14ac:dyDescent="0.25">
      <c r="A25" s="11" t="s">
        <v>31</v>
      </c>
      <c r="B25" s="20" t="s">
        <v>182</v>
      </c>
      <c r="C25" s="21" t="s">
        <v>141</v>
      </c>
      <c r="D25" s="21" t="s">
        <v>129</v>
      </c>
      <c r="E25" s="12">
        <f>'smíš.1-6'!J53</f>
        <v>708</v>
      </c>
      <c r="F25" s="12">
        <f>'smíš.1-6'!K53</f>
        <v>259</v>
      </c>
      <c r="G25" s="12">
        <f>'smíš.1-6'!L53</f>
        <v>38</v>
      </c>
      <c r="H25" s="13">
        <f t="shared" si="0"/>
        <v>967</v>
      </c>
    </row>
    <row r="26" spans="1:8" ht="18.600000000000001" customHeight="1" x14ac:dyDescent="0.25">
      <c r="A26" s="11" t="s">
        <v>32</v>
      </c>
      <c r="B26" s="20" t="s">
        <v>187</v>
      </c>
      <c r="C26" s="21" t="s">
        <v>141</v>
      </c>
      <c r="D26" s="21" t="s">
        <v>129</v>
      </c>
      <c r="E26" s="86">
        <f>'smíš.7-12'!C17</f>
        <v>712</v>
      </c>
      <c r="F26" s="86">
        <f>'smíš.7-12'!D17</f>
        <v>240</v>
      </c>
      <c r="G26" s="86">
        <f>'smíš.7-12'!E17</f>
        <v>32</v>
      </c>
      <c r="H26" s="13">
        <f t="shared" si="0"/>
        <v>952</v>
      </c>
    </row>
    <row r="27" spans="1:8" ht="18.600000000000001" customHeight="1" x14ac:dyDescent="0.25">
      <c r="A27" s="11" t="s">
        <v>33</v>
      </c>
      <c r="B27" s="71" t="s">
        <v>151</v>
      </c>
      <c r="C27" s="72" t="s">
        <v>141</v>
      </c>
      <c r="D27" s="72" t="s">
        <v>12</v>
      </c>
      <c r="E27" s="73">
        <v>683</v>
      </c>
      <c r="F27" s="73">
        <v>237</v>
      </c>
      <c r="G27" s="73">
        <v>35</v>
      </c>
      <c r="H27" s="74">
        <f t="shared" si="0"/>
        <v>920</v>
      </c>
    </row>
    <row r="28" spans="1:8" ht="18.600000000000001" customHeight="1" x14ac:dyDescent="0.25">
      <c r="A28" s="11" t="s">
        <v>34</v>
      </c>
      <c r="B28" s="20"/>
      <c r="C28" s="21"/>
      <c r="D28" s="21"/>
      <c r="E28" s="12"/>
      <c r="F28" s="12"/>
      <c r="G28" s="12"/>
      <c r="H28" s="13">
        <f t="shared" ref="H28:H105" si="1">E28+F28</f>
        <v>0</v>
      </c>
    </row>
    <row r="29" spans="1:8" ht="18.600000000000001" customHeight="1" x14ac:dyDescent="0.25">
      <c r="A29" s="11" t="s">
        <v>35</v>
      </c>
      <c r="B29" s="20"/>
      <c r="C29" s="21"/>
      <c r="D29" s="21"/>
      <c r="E29" s="12"/>
      <c r="F29" s="12"/>
      <c r="G29" s="12"/>
      <c r="H29" s="13">
        <f t="shared" si="1"/>
        <v>0</v>
      </c>
    </row>
    <row r="30" spans="1:8" ht="18.600000000000001" customHeight="1" x14ac:dyDescent="0.25">
      <c r="A30" s="11" t="s">
        <v>36</v>
      </c>
      <c r="B30" s="20"/>
      <c r="C30" s="21"/>
      <c r="D30" s="21"/>
      <c r="E30" s="12"/>
      <c r="F30" s="12"/>
      <c r="G30" s="12"/>
      <c r="H30" s="13">
        <f t="shared" si="1"/>
        <v>0</v>
      </c>
    </row>
    <row r="31" spans="1:8" ht="18.600000000000001" customHeight="1" x14ac:dyDescent="0.25">
      <c r="A31" s="11" t="s">
        <v>37</v>
      </c>
      <c r="B31" s="20"/>
      <c r="C31" s="21"/>
      <c r="D31" s="21"/>
      <c r="E31" s="12"/>
      <c r="F31" s="12"/>
      <c r="G31" s="12"/>
      <c r="H31" s="13">
        <f t="shared" si="1"/>
        <v>0</v>
      </c>
    </row>
    <row r="32" spans="1:8" ht="18.600000000000001" customHeight="1" x14ac:dyDescent="0.25">
      <c r="A32" s="11" t="s">
        <v>38</v>
      </c>
      <c r="B32" s="20"/>
      <c r="C32" s="21"/>
      <c r="D32" s="21"/>
      <c r="E32" s="12"/>
      <c r="F32" s="12"/>
      <c r="G32" s="12"/>
      <c r="H32" s="13">
        <f t="shared" si="1"/>
        <v>0</v>
      </c>
    </row>
    <row r="33" spans="1:8" ht="18.600000000000001" customHeight="1" x14ac:dyDescent="0.25">
      <c r="A33" s="11" t="s">
        <v>39</v>
      </c>
      <c r="B33" s="20"/>
      <c r="C33" s="21"/>
      <c r="D33" s="21"/>
      <c r="E33" s="12"/>
      <c r="F33" s="12"/>
      <c r="G33" s="12"/>
      <c r="H33" s="13">
        <f t="shared" si="1"/>
        <v>0</v>
      </c>
    </row>
    <row r="34" spans="1:8" ht="18.600000000000001" customHeight="1" x14ac:dyDescent="0.25">
      <c r="A34" s="11" t="s">
        <v>40</v>
      </c>
      <c r="B34" s="20"/>
      <c r="C34" s="21"/>
      <c r="D34" s="21"/>
      <c r="E34" s="12"/>
      <c r="F34" s="12"/>
      <c r="G34" s="12"/>
      <c r="H34" s="13">
        <f t="shared" si="1"/>
        <v>0</v>
      </c>
    </row>
    <row r="35" spans="1:8" ht="18.600000000000001" customHeight="1" x14ac:dyDescent="0.25">
      <c r="A35" s="11" t="s">
        <v>41</v>
      </c>
      <c r="B35" s="20"/>
      <c r="C35" s="21"/>
      <c r="D35" s="21"/>
      <c r="E35" s="12"/>
      <c r="F35" s="12"/>
      <c r="G35" s="12"/>
      <c r="H35" s="13">
        <f t="shared" si="1"/>
        <v>0</v>
      </c>
    </row>
    <row r="36" spans="1:8" ht="18.600000000000001" customHeight="1" x14ac:dyDescent="0.25">
      <c r="A36" s="11" t="s">
        <v>42</v>
      </c>
      <c r="B36" s="20"/>
      <c r="C36" s="21"/>
      <c r="D36" s="21"/>
      <c r="E36" s="12"/>
      <c r="F36" s="12"/>
      <c r="G36" s="12"/>
      <c r="H36" s="13">
        <f t="shared" si="1"/>
        <v>0</v>
      </c>
    </row>
    <row r="37" spans="1:8" ht="18.600000000000001" customHeight="1" x14ac:dyDescent="0.25">
      <c r="A37" s="11" t="s">
        <v>43</v>
      </c>
      <c r="B37" s="20"/>
      <c r="C37" s="21"/>
      <c r="D37" s="21"/>
      <c r="E37" s="12"/>
      <c r="F37" s="12"/>
      <c r="G37" s="12"/>
      <c r="H37" s="13">
        <f t="shared" si="1"/>
        <v>0</v>
      </c>
    </row>
    <row r="38" spans="1:8" ht="18.600000000000001" customHeight="1" x14ac:dyDescent="0.25">
      <c r="A38" s="11" t="s">
        <v>44</v>
      </c>
      <c r="B38" s="20"/>
      <c r="C38" s="21"/>
      <c r="D38" s="21"/>
      <c r="E38" s="12"/>
      <c r="F38" s="12"/>
      <c r="G38" s="12"/>
      <c r="H38" s="13">
        <f t="shared" si="1"/>
        <v>0</v>
      </c>
    </row>
    <row r="39" spans="1:8" ht="18.600000000000001" customHeight="1" x14ac:dyDescent="0.25">
      <c r="A39" s="11" t="s">
        <v>45</v>
      </c>
      <c r="B39" s="20"/>
      <c r="C39" s="21"/>
      <c r="D39" s="21"/>
      <c r="E39" s="12"/>
      <c r="F39" s="12"/>
      <c r="G39" s="12"/>
      <c r="H39" s="13">
        <f t="shared" si="1"/>
        <v>0</v>
      </c>
    </row>
    <row r="40" spans="1:8" ht="18.600000000000001" customHeight="1" x14ac:dyDescent="0.25">
      <c r="A40" s="11" t="s">
        <v>46</v>
      </c>
      <c r="B40" s="20"/>
      <c r="C40" s="21"/>
      <c r="D40" s="21"/>
      <c r="E40" s="12"/>
      <c r="F40" s="12"/>
      <c r="G40" s="12"/>
      <c r="H40" s="13">
        <f t="shared" si="1"/>
        <v>0</v>
      </c>
    </row>
    <row r="41" spans="1:8" ht="18.600000000000001" customHeight="1" x14ac:dyDescent="0.25">
      <c r="A41" s="11" t="s">
        <v>47</v>
      </c>
      <c r="B41" s="20"/>
      <c r="C41" s="21"/>
      <c r="D41" s="21"/>
      <c r="E41" s="12"/>
      <c r="F41" s="12"/>
      <c r="G41" s="12"/>
      <c r="H41" s="13">
        <f t="shared" si="1"/>
        <v>0</v>
      </c>
    </row>
    <row r="42" spans="1:8" ht="18.600000000000001" customHeight="1" x14ac:dyDescent="0.25">
      <c r="A42" s="11" t="s">
        <v>48</v>
      </c>
      <c r="B42" s="20"/>
      <c r="C42" s="21"/>
      <c r="D42" s="21"/>
      <c r="E42" s="12"/>
      <c r="F42" s="12"/>
      <c r="G42" s="12"/>
      <c r="H42" s="13">
        <f t="shared" si="1"/>
        <v>0</v>
      </c>
    </row>
    <row r="43" spans="1:8" ht="18.600000000000001" customHeight="1" x14ac:dyDescent="0.25">
      <c r="A43" s="11" t="s">
        <v>49</v>
      </c>
      <c r="B43" s="20"/>
      <c r="C43" s="21"/>
      <c r="D43" s="21"/>
      <c r="E43" s="12"/>
      <c r="F43" s="12"/>
      <c r="G43" s="12"/>
      <c r="H43" s="13">
        <f t="shared" si="1"/>
        <v>0</v>
      </c>
    </row>
    <row r="44" spans="1:8" ht="18.600000000000001" customHeight="1" x14ac:dyDescent="0.25">
      <c r="A44" s="11" t="s">
        <v>50</v>
      </c>
      <c r="B44" s="20"/>
      <c r="C44" s="21"/>
      <c r="D44" s="21"/>
      <c r="E44" s="12"/>
      <c r="F44" s="12"/>
      <c r="G44" s="12"/>
      <c r="H44" s="13">
        <f t="shared" si="1"/>
        <v>0</v>
      </c>
    </row>
    <row r="45" spans="1:8" ht="18.600000000000001" customHeight="1" x14ac:dyDescent="0.25">
      <c r="A45" s="11" t="s">
        <v>51</v>
      </c>
      <c r="B45" s="20"/>
      <c r="C45" s="21"/>
      <c r="D45" s="21"/>
      <c r="E45" s="12"/>
      <c r="F45" s="12"/>
      <c r="G45" s="12"/>
      <c r="H45" s="13">
        <f t="shared" si="1"/>
        <v>0</v>
      </c>
    </row>
    <row r="46" spans="1:8" ht="18.600000000000001" customHeight="1" x14ac:dyDescent="0.25">
      <c r="A46" s="11" t="s">
        <v>52</v>
      </c>
      <c r="B46" s="20"/>
      <c r="C46" s="21"/>
      <c r="D46" s="21"/>
      <c r="E46" s="12"/>
      <c r="F46" s="12"/>
      <c r="G46" s="12"/>
      <c r="H46" s="13">
        <f t="shared" si="1"/>
        <v>0</v>
      </c>
    </row>
    <row r="47" spans="1:8" ht="18.600000000000001" customHeight="1" x14ac:dyDescent="0.25">
      <c r="A47" s="11" t="s">
        <v>53</v>
      </c>
      <c r="B47" s="20"/>
      <c r="C47" s="21"/>
      <c r="D47" s="21"/>
      <c r="E47" s="12"/>
      <c r="F47" s="12"/>
      <c r="G47" s="12"/>
      <c r="H47" s="13">
        <f t="shared" si="1"/>
        <v>0</v>
      </c>
    </row>
    <row r="48" spans="1:8" ht="18.600000000000001" customHeight="1" x14ac:dyDescent="0.25">
      <c r="A48" s="11" t="s">
        <v>54</v>
      </c>
      <c r="B48" s="20"/>
      <c r="C48" s="21"/>
      <c r="D48" s="21"/>
      <c r="E48" s="12"/>
      <c r="F48" s="12"/>
      <c r="G48" s="12"/>
      <c r="H48" s="13">
        <f t="shared" si="1"/>
        <v>0</v>
      </c>
    </row>
    <row r="49" spans="1:8" ht="18.600000000000001" customHeight="1" x14ac:dyDescent="0.25">
      <c r="A49" s="11" t="s">
        <v>55</v>
      </c>
      <c r="B49" s="20"/>
      <c r="C49" s="21"/>
      <c r="D49" s="21"/>
      <c r="E49" s="12"/>
      <c r="F49" s="12"/>
      <c r="G49" s="12"/>
      <c r="H49" s="13">
        <f t="shared" si="1"/>
        <v>0</v>
      </c>
    </row>
    <row r="50" spans="1:8" ht="18.600000000000001" customHeight="1" x14ac:dyDescent="0.25">
      <c r="A50" s="11" t="s">
        <v>56</v>
      </c>
      <c r="B50" s="20"/>
      <c r="C50" s="21"/>
      <c r="D50" s="21"/>
      <c r="E50" s="12"/>
      <c r="F50" s="12"/>
      <c r="G50" s="12"/>
      <c r="H50" s="13">
        <f t="shared" si="1"/>
        <v>0</v>
      </c>
    </row>
    <row r="51" spans="1:8" ht="18.600000000000001" customHeight="1" x14ac:dyDescent="0.25">
      <c r="A51" s="11" t="s">
        <v>57</v>
      </c>
      <c r="B51" s="20"/>
      <c r="C51" s="21"/>
      <c r="D51" s="21"/>
      <c r="E51" s="12"/>
      <c r="F51" s="12"/>
      <c r="G51" s="12"/>
      <c r="H51" s="13">
        <f t="shared" si="1"/>
        <v>0</v>
      </c>
    </row>
    <row r="52" spans="1:8" ht="18.600000000000001" customHeight="1" x14ac:dyDescent="0.25">
      <c r="A52" s="11" t="s">
        <v>58</v>
      </c>
      <c r="B52" s="20"/>
      <c r="C52" s="21"/>
      <c r="D52" s="21"/>
      <c r="E52" s="12"/>
      <c r="F52" s="12"/>
      <c r="G52" s="12"/>
      <c r="H52" s="13">
        <f t="shared" si="1"/>
        <v>0</v>
      </c>
    </row>
    <row r="53" spans="1:8" ht="18.600000000000001" customHeight="1" x14ac:dyDescent="0.25">
      <c r="A53" s="11" t="s">
        <v>59</v>
      </c>
      <c r="B53" s="20"/>
      <c r="C53" s="21"/>
      <c r="D53" s="21"/>
      <c r="E53" s="12"/>
      <c r="F53" s="12"/>
      <c r="G53" s="12"/>
      <c r="H53" s="13">
        <f t="shared" si="1"/>
        <v>0</v>
      </c>
    </row>
    <row r="54" spans="1:8" ht="18.600000000000001" customHeight="1" x14ac:dyDescent="0.25">
      <c r="A54" s="11" t="s">
        <v>60</v>
      </c>
      <c r="B54" s="20"/>
      <c r="C54" s="21"/>
      <c r="D54" s="21"/>
      <c r="E54" s="12"/>
      <c r="F54" s="12"/>
      <c r="G54" s="12"/>
      <c r="H54" s="13">
        <f t="shared" si="1"/>
        <v>0</v>
      </c>
    </row>
    <row r="55" spans="1:8" ht="18.600000000000001" customHeight="1" x14ac:dyDescent="0.25">
      <c r="A55" s="11" t="s">
        <v>61</v>
      </c>
      <c r="B55" s="20"/>
      <c r="C55" s="21"/>
      <c r="D55" s="21"/>
      <c r="E55" s="12"/>
      <c r="F55" s="12"/>
      <c r="G55" s="12"/>
      <c r="H55" s="13">
        <f t="shared" si="1"/>
        <v>0</v>
      </c>
    </row>
    <row r="56" spans="1:8" ht="18.600000000000001" customHeight="1" x14ac:dyDescent="0.25">
      <c r="A56" s="11" t="s">
        <v>62</v>
      </c>
      <c r="B56" s="20"/>
      <c r="C56" s="21"/>
      <c r="D56" s="21"/>
      <c r="E56" s="12"/>
      <c r="F56" s="12"/>
      <c r="G56" s="12"/>
      <c r="H56" s="13">
        <f t="shared" si="1"/>
        <v>0</v>
      </c>
    </row>
    <row r="57" spans="1:8" ht="18.600000000000001" customHeight="1" x14ac:dyDescent="0.25">
      <c r="A57" s="11" t="s">
        <v>63</v>
      </c>
      <c r="B57" s="20"/>
      <c r="C57" s="21"/>
      <c r="D57" s="21"/>
      <c r="E57" s="12"/>
      <c r="F57" s="12"/>
      <c r="G57" s="12"/>
      <c r="H57" s="13">
        <f t="shared" si="1"/>
        <v>0</v>
      </c>
    </row>
    <row r="58" spans="1:8" ht="18.600000000000001" customHeight="1" x14ac:dyDescent="0.25">
      <c r="A58" s="11" t="s">
        <v>64</v>
      </c>
      <c r="B58" s="20"/>
      <c r="C58" s="21"/>
      <c r="D58" s="21"/>
      <c r="E58" s="12"/>
      <c r="F58" s="12"/>
      <c r="G58" s="12"/>
      <c r="H58" s="13">
        <f t="shared" si="1"/>
        <v>0</v>
      </c>
    </row>
    <row r="59" spans="1:8" ht="18.600000000000001" customHeight="1" x14ac:dyDescent="0.25">
      <c r="A59" s="11" t="s">
        <v>65</v>
      </c>
      <c r="B59" s="20"/>
      <c r="C59" s="21"/>
      <c r="D59" s="21"/>
      <c r="E59" s="12"/>
      <c r="F59" s="12"/>
      <c r="G59" s="12"/>
      <c r="H59" s="13">
        <f t="shared" si="1"/>
        <v>0</v>
      </c>
    </row>
    <row r="60" spans="1:8" ht="18.600000000000001" customHeight="1" x14ac:dyDescent="0.25">
      <c r="A60" s="11" t="s">
        <v>66</v>
      </c>
      <c r="B60" s="20"/>
      <c r="C60" s="21"/>
      <c r="D60" s="21"/>
      <c r="E60" s="12"/>
      <c r="F60" s="12"/>
      <c r="G60" s="12"/>
      <c r="H60" s="13">
        <f t="shared" si="1"/>
        <v>0</v>
      </c>
    </row>
    <row r="61" spans="1:8" ht="18.600000000000001" customHeight="1" x14ac:dyDescent="0.25">
      <c r="A61" s="11" t="s">
        <v>67</v>
      </c>
      <c r="B61" s="20"/>
      <c r="C61" s="21"/>
      <c r="D61" s="21"/>
      <c r="E61" s="12"/>
      <c r="F61" s="12"/>
      <c r="G61" s="12"/>
      <c r="H61" s="13">
        <f t="shared" si="1"/>
        <v>0</v>
      </c>
    </row>
    <row r="62" spans="1:8" ht="18.600000000000001" customHeight="1" x14ac:dyDescent="0.25">
      <c r="A62" s="11" t="s">
        <v>68</v>
      </c>
      <c r="B62" s="20"/>
      <c r="C62" s="21"/>
      <c r="D62" s="21"/>
      <c r="E62" s="12"/>
      <c r="F62" s="12"/>
      <c r="G62" s="12"/>
      <c r="H62" s="13">
        <f t="shared" si="1"/>
        <v>0</v>
      </c>
    </row>
    <row r="63" spans="1:8" ht="18.600000000000001" customHeight="1" x14ac:dyDescent="0.25">
      <c r="A63" s="11" t="s">
        <v>69</v>
      </c>
      <c r="B63" s="20"/>
      <c r="C63" s="21"/>
      <c r="D63" s="21"/>
      <c r="E63" s="12"/>
      <c r="F63" s="12"/>
      <c r="G63" s="12"/>
      <c r="H63" s="13">
        <f t="shared" si="1"/>
        <v>0</v>
      </c>
    </row>
    <row r="64" spans="1:8" ht="18.600000000000001" customHeight="1" x14ac:dyDescent="0.25">
      <c r="A64" s="11" t="s">
        <v>70</v>
      </c>
      <c r="B64" s="20"/>
      <c r="C64" s="21"/>
      <c r="D64" s="21"/>
      <c r="E64" s="12"/>
      <c r="F64" s="12"/>
      <c r="G64" s="12"/>
      <c r="H64" s="13">
        <f t="shared" si="1"/>
        <v>0</v>
      </c>
    </row>
    <row r="65" spans="1:8" ht="18.600000000000001" customHeight="1" x14ac:dyDescent="0.25">
      <c r="A65" s="11" t="s">
        <v>71</v>
      </c>
      <c r="B65" s="20"/>
      <c r="C65" s="21"/>
      <c r="D65" s="21"/>
      <c r="E65" s="12"/>
      <c r="F65" s="12"/>
      <c r="G65" s="12"/>
      <c r="H65" s="13">
        <f t="shared" si="1"/>
        <v>0</v>
      </c>
    </row>
    <row r="66" spans="1:8" ht="18.600000000000001" customHeight="1" x14ac:dyDescent="0.25">
      <c r="A66" s="11" t="s">
        <v>72</v>
      </c>
      <c r="B66" s="20"/>
      <c r="C66" s="21"/>
      <c r="D66" s="21"/>
      <c r="E66" s="12"/>
      <c r="F66" s="12"/>
      <c r="G66" s="12"/>
      <c r="H66" s="13">
        <f t="shared" si="1"/>
        <v>0</v>
      </c>
    </row>
    <row r="67" spans="1:8" ht="18.600000000000001" customHeight="1" x14ac:dyDescent="0.25">
      <c r="A67" s="11" t="s">
        <v>73</v>
      </c>
      <c r="B67" s="20"/>
      <c r="C67" s="21"/>
      <c r="D67" s="21"/>
      <c r="E67" s="12"/>
      <c r="F67" s="12"/>
      <c r="G67" s="12"/>
      <c r="H67" s="13">
        <f t="shared" si="1"/>
        <v>0</v>
      </c>
    </row>
    <row r="68" spans="1:8" ht="18.600000000000001" customHeight="1" x14ac:dyDescent="0.25">
      <c r="A68" s="11" t="s">
        <v>74</v>
      </c>
      <c r="B68" s="20"/>
      <c r="C68" s="21"/>
      <c r="D68" s="21"/>
      <c r="E68" s="12"/>
      <c r="F68" s="12"/>
      <c r="G68" s="12"/>
      <c r="H68" s="13">
        <f t="shared" si="1"/>
        <v>0</v>
      </c>
    </row>
    <row r="69" spans="1:8" ht="18.600000000000001" customHeight="1" x14ac:dyDescent="0.25">
      <c r="A69" s="11" t="s">
        <v>75</v>
      </c>
      <c r="B69" s="20"/>
      <c r="C69" s="21"/>
      <c r="D69" s="21"/>
      <c r="E69" s="12"/>
      <c r="F69" s="12"/>
      <c r="G69" s="12"/>
      <c r="H69" s="13">
        <f t="shared" si="1"/>
        <v>0</v>
      </c>
    </row>
    <row r="70" spans="1:8" ht="18.600000000000001" customHeight="1" x14ac:dyDescent="0.25">
      <c r="A70" s="11" t="s">
        <v>76</v>
      </c>
      <c r="B70" s="20"/>
      <c r="C70" s="21"/>
      <c r="D70" s="21"/>
      <c r="E70" s="12"/>
      <c r="F70" s="12"/>
      <c r="G70" s="12"/>
      <c r="H70" s="13">
        <f t="shared" si="1"/>
        <v>0</v>
      </c>
    </row>
    <row r="71" spans="1:8" ht="18.600000000000001" customHeight="1" x14ac:dyDescent="0.25">
      <c r="A71" s="11" t="s">
        <v>77</v>
      </c>
      <c r="B71" s="20"/>
      <c r="C71" s="21"/>
      <c r="D71" s="21"/>
      <c r="E71" s="12"/>
      <c r="F71" s="12"/>
      <c r="G71" s="12"/>
      <c r="H71" s="13">
        <f t="shared" si="1"/>
        <v>0</v>
      </c>
    </row>
    <row r="72" spans="1:8" ht="18.600000000000001" customHeight="1" x14ac:dyDescent="0.25">
      <c r="A72" s="11" t="s">
        <v>78</v>
      </c>
      <c r="B72" s="20"/>
      <c r="C72" s="21"/>
      <c r="D72" s="21"/>
      <c r="E72" s="12"/>
      <c r="F72" s="12"/>
      <c r="G72" s="12"/>
      <c r="H72" s="13">
        <f t="shared" si="1"/>
        <v>0</v>
      </c>
    </row>
    <row r="73" spans="1:8" ht="18.600000000000001" customHeight="1" x14ac:dyDescent="0.25">
      <c r="A73" s="11" t="s">
        <v>79</v>
      </c>
      <c r="B73" s="20"/>
      <c r="C73" s="21"/>
      <c r="D73" s="21"/>
      <c r="E73" s="12"/>
      <c r="F73" s="12"/>
      <c r="G73" s="12"/>
      <c r="H73" s="13">
        <f t="shared" si="1"/>
        <v>0</v>
      </c>
    </row>
    <row r="74" spans="1:8" ht="18.600000000000001" customHeight="1" x14ac:dyDescent="0.25">
      <c r="A74" s="11" t="s">
        <v>80</v>
      </c>
      <c r="B74" s="20"/>
      <c r="C74" s="21"/>
      <c r="D74" s="21"/>
      <c r="E74" s="12"/>
      <c r="F74" s="12"/>
      <c r="G74" s="12"/>
      <c r="H74" s="13">
        <f t="shared" si="1"/>
        <v>0</v>
      </c>
    </row>
    <row r="75" spans="1:8" ht="18.600000000000001" customHeight="1" x14ac:dyDescent="0.25">
      <c r="A75" s="11" t="s">
        <v>81</v>
      </c>
      <c r="B75" s="20"/>
      <c r="C75" s="21"/>
      <c r="D75" s="21"/>
      <c r="E75" s="12"/>
      <c r="F75" s="12"/>
      <c r="G75" s="12"/>
      <c r="H75" s="13">
        <f t="shared" si="1"/>
        <v>0</v>
      </c>
    </row>
    <row r="76" spans="1:8" ht="18.600000000000001" customHeight="1" x14ac:dyDescent="0.25">
      <c r="A76" s="11" t="s">
        <v>82</v>
      </c>
      <c r="B76" s="20"/>
      <c r="C76" s="21"/>
      <c r="D76" s="21"/>
      <c r="E76" s="12"/>
      <c r="F76" s="12"/>
      <c r="G76" s="12"/>
      <c r="H76" s="13">
        <f t="shared" si="1"/>
        <v>0</v>
      </c>
    </row>
    <row r="77" spans="1:8" ht="18.600000000000001" customHeight="1" x14ac:dyDescent="0.25">
      <c r="A77" s="11" t="s">
        <v>83</v>
      </c>
      <c r="B77" s="20"/>
      <c r="C77" s="21"/>
      <c r="D77" s="21"/>
      <c r="E77" s="12"/>
      <c r="F77" s="12"/>
      <c r="G77" s="12"/>
      <c r="H77" s="13">
        <f t="shared" si="1"/>
        <v>0</v>
      </c>
    </row>
    <row r="78" spans="1:8" ht="18.600000000000001" customHeight="1" x14ac:dyDescent="0.25">
      <c r="A78" s="11" t="s">
        <v>84</v>
      </c>
      <c r="B78" s="20"/>
      <c r="C78" s="21"/>
      <c r="D78" s="21"/>
      <c r="E78" s="12"/>
      <c r="F78" s="12"/>
      <c r="G78" s="12"/>
      <c r="H78" s="13">
        <f t="shared" si="1"/>
        <v>0</v>
      </c>
    </row>
    <row r="79" spans="1:8" ht="18.600000000000001" customHeight="1" x14ac:dyDescent="0.25">
      <c r="A79" s="11" t="s">
        <v>85</v>
      </c>
      <c r="B79" s="20"/>
      <c r="C79" s="21"/>
      <c r="D79" s="21"/>
      <c r="E79" s="12"/>
      <c r="F79" s="12"/>
      <c r="G79" s="12"/>
      <c r="H79" s="13">
        <f t="shared" si="1"/>
        <v>0</v>
      </c>
    </row>
    <row r="80" spans="1:8" ht="18.600000000000001" customHeight="1" x14ac:dyDescent="0.25">
      <c r="A80" s="11" t="s">
        <v>86</v>
      </c>
      <c r="B80" s="20"/>
      <c r="C80" s="21"/>
      <c r="D80" s="21"/>
      <c r="E80" s="12"/>
      <c r="F80" s="12"/>
      <c r="G80" s="12"/>
      <c r="H80" s="13">
        <f t="shared" si="1"/>
        <v>0</v>
      </c>
    </row>
    <row r="81" spans="1:8" ht="18.600000000000001" customHeight="1" x14ac:dyDescent="0.25">
      <c r="A81" s="11" t="s">
        <v>87</v>
      </c>
      <c r="B81" s="20"/>
      <c r="C81" s="21"/>
      <c r="D81" s="21"/>
      <c r="E81" s="12"/>
      <c r="F81" s="12"/>
      <c r="G81" s="12"/>
      <c r="H81" s="13">
        <f t="shared" si="1"/>
        <v>0</v>
      </c>
    </row>
    <row r="82" spans="1:8" ht="18.600000000000001" customHeight="1" x14ac:dyDescent="0.25">
      <c r="A82" s="11" t="s">
        <v>88</v>
      </c>
      <c r="B82" s="20"/>
      <c r="C82" s="21"/>
      <c r="D82" s="21"/>
      <c r="E82" s="12"/>
      <c r="F82" s="12"/>
      <c r="G82" s="12"/>
      <c r="H82" s="13">
        <f t="shared" si="1"/>
        <v>0</v>
      </c>
    </row>
    <row r="83" spans="1:8" ht="18.600000000000001" customHeight="1" x14ac:dyDescent="0.25">
      <c r="A83" s="11" t="s">
        <v>89</v>
      </c>
      <c r="B83" s="20"/>
      <c r="C83" s="21"/>
      <c r="D83" s="21"/>
      <c r="E83" s="12"/>
      <c r="F83" s="12"/>
      <c r="G83" s="12"/>
      <c r="H83" s="13">
        <f t="shared" si="1"/>
        <v>0</v>
      </c>
    </row>
    <row r="84" spans="1:8" ht="18.600000000000001" customHeight="1" x14ac:dyDescent="0.25">
      <c r="A84" s="11" t="s">
        <v>90</v>
      </c>
      <c r="B84" s="20"/>
      <c r="C84" s="21"/>
      <c r="D84" s="21"/>
      <c r="E84" s="12"/>
      <c r="F84" s="12"/>
      <c r="G84" s="12"/>
      <c r="H84" s="13">
        <f t="shared" si="1"/>
        <v>0</v>
      </c>
    </row>
    <row r="85" spans="1:8" ht="18.600000000000001" customHeight="1" x14ac:dyDescent="0.25">
      <c r="A85" s="11" t="s">
        <v>91</v>
      </c>
      <c r="B85" s="20"/>
      <c r="C85" s="21"/>
      <c r="D85" s="21"/>
      <c r="E85" s="12"/>
      <c r="F85" s="12"/>
      <c r="G85" s="12"/>
      <c r="H85" s="13">
        <f t="shared" si="1"/>
        <v>0</v>
      </c>
    </row>
    <row r="86" spans="1:8" ht="18.600000000000001" customHeight="1" x14ac:dyDescent="0.25">
      <c r="A86" s="11" t="s">
        <v>92</v>
      </c>
      <c r="B86" s="20"/>
      <c r="C86" s="21"/>
      <c r="D86" s="21"/>
      <c r="E86" s="12"/>
      <c r="F86" s="12"/>
      <c r="G86" s="12"/>
      <c r="H86" s="13">
        <f t="shared" si="1"/>
        <v>0</v>
      </c>
    </row>
    <row r="87" spans="1:8" ht="18.600000000000001" customHeight="1" x14ac:dyDescent="0.25">
      <c r="A87" s="11" t="s">
        <v>93</v>
      </c>
      <c r="B87" s="20"/>
      <c r="C87" s="21"/>
      <c r="D87" s="21"/>
      <c r="E87" s="12"/>
      <c r="F87" s="12"/>
      <c r="G87" s="12"/>
      <c r="H87" s="13">
        <f t="shared" si="1"/>
        <v>0</v>
      </c>
    </row>
    <row r="88" spans="1:8" ht="18.600000000000001" customHeight="1" x14ac:dyDescent="0.25">
      <c r="A88" s="11" t="s">
        <v>94</v>
      </c>
      <c r="B88" s="20"/>
      <c r="C88" s="21"/>
      <c r="D88" s="21"/>
      <c r="E88" s="12"/>
      <c r="F88" s="12"/>
      <c r="G88" s="12"/>
      <c r="H88" s="13">
        <f t="shared" si="1"/>
        <v>0</v>
      </c>
    </row>
    <row r="89" spans="1:8" ht="18.600000000000001" customHeight="1" x14ac:dyDescent="0.25">
      <c r="A89" s="11" t="s">
        <v>95</v>
      </c>
      <c r="B89" s="20"/>
      <c r="C89" s="21"/>
      <c r="D89" s="21"/>
      <c r="E89" s="12"/>
      <c r="F89" s="12"/>
      <c r="G89" s="12"/>
      <c r="H89" s="13">
        <f t="shared" si="1"/>
        <v>0</v>
      </c>
    </row>
    <row r="90" spans="1:8" ht="18.600000000000001" customHeight="1" x14ac:dyDescent="0.25">
      <c r="A90" s="11" t="s">
        <v>96</v>
      </c>
      <c r="B90" s="20"/>
      <c r="C90" s="21"/>
      <c r="D90" s="21"/>
      <c r="E90" s="12"/>
      <c r="F90" s="12"/>
      <c r="G90" s="12"/>
      <c r="H90" s="13">
        <f t="shared" si="1"/>
        <v>0</v>
      </c>
    </row>
    <row r="91" spans="1:8" ht="18.600000000000001" customHeight="1" x14ac:dyDescent="0.25">
      <c r="A91" s="11" t="s">
        <v>97</v>
      </c>
      <c r="B91" s="20"/>
      <c r="C91" s="21"/>
      <c r="D91" s="21"/>
      <c r="E91" s="12"/>
      <c r="F91" s="12"/>
      <c r="G91" s="12"/>
      <c r="H91" s="13">
        <f t="shared" si="1"/>
        <v>0</v>
      </c>
    </row>
    <row r="92" spans="1:8" ht="18.600000000000001" customHeight="1" x14ac:dyDescent="0.25">
      <c r="A92" s="11" t="s">
        <v>98</v>
      </c>
      <c r="B92" s="20"/>
      <c r="C92" s="21"/>
      <c r="D92" s="21"/>
      <c r="E92" s="12"/>
      <c r="F92" s="12"/>
      <c r="G92" s="12"/>
      <c r="H92" s="13">
        <f t="shared" si="1"/>
        <v>0</v>
      </c>
    </row>
    <row r="93" spans="1:8" ht="18.600000000000001" customHeight="1" x14ac:dyDescent="0.25">
      <c r="A93" s="11" t="s">
        <v>99</v>
      </c>
      <c r="B93" s="20"/>
      <c r="C93" s="21"/>
      <c r="D93" s="21"/>
      <c r="E93" s="12"/>
      <c r="F93" s="12"/>
      <c r="G93" s="12"/>
      <c r="H93" s="13">
        <f t="shared" si="1"/>
        <v>0</v>
      </c>
    </row>
    <row r="94" spans="1:8" ht="18.600000000000001" customHeight="1" x14ac:dyDescent="0.25">
      <c r="A94" s="11" t="s">
        <v>100</v>
      </c>
      <c r="B94" s="20"/>
      <c r="C94" s="21"/>
      <c r="D94" s="21"/>
      <c r="E94" s="12"/>
      <c r="F94" s="12"/>
      <c r="G94" s="12"/>
      <c r="H94" s="13">
        <f t="shared" si="1"/>
        <v>0</v>
      </c>
    </row>
    <row r="95" spans="1:8" ht="18.600000000000001" customHeight="1" x14ac:dyDescent="0.25">
      <c r="A95" s="11" t="s">
        <v>101</v>
      </c>
      <c r="B95" s="20"/>
      <c r="C95" s="21"/>
      <c r="D95" s="21"/>
      <c r="E95" s="12"/>
      <c r="F95" s="12"/>
      <c r="G95" s="12"/>
      <c r="H95" s="13">
        <f t="shared" si="1"/>
        <v>0</v>
      </c>
    </row>
    <row r="96" spans="1:8" ht="18.600000000000001" customHeight="1" x14ac:dyDescent="0.25">
      <c r="A96" s="11" t="s">
        <v>102</v>
      </c>
      <c r="B96" s="20"/>
      <c r="C96" s="21"/>
      <c r="D96" s="21"/>
      <c r="E96" s="12"/>
      <c r="F96" s="12"/>
      <c r="G96" s="12"/>
      <c r="H96" s="13">
        <f t="shared" si="1"/>
        <v>0</v>
      </c>
    </row>
    <row r="97" spans="1:8" ht="18.600000000000001" customHeight="1" x14ac:dyDescent="0.25">
      <c r="A97" s="11" t="s">
        <v>103</v>
      </c>
      <c r="B97" s="20"/>
      <c r="C97" s="21"/>
      <c r="D97" s="21"/>
      <c r="E97" s="12"/>
      <c r="F97" s="12"/>
      <c r="G97" s="12"/>
      <c r="H97" s="13">
        <f t="shared" si="1"/>
        <v>0</v>
      </c>
    </row>
    <row r="98" spans="1:8" ht="18.600000000000001" customHeight="1" x14ac:dyDescent="0.25">
      <c r="A98" s="11" t="s">
        <v>104</v>
      </c>
      <c r="B98" s="20"/>
      <c r="C98" s="21"/>
      <c r="D98" s="21"/>
      <c r="E98" s="12"/>
      <c r="F98" s="12"/>
      <c r="G98" s="12"/>
      <c r="H98" s="13">
        <f t="shared" si="1"/>
        <v>0</v>
      </c>
    </row>
    <row r="99" spans="1:8" ht="18.600000000000001" customHeight="1" x14ac:dyDescent="0.25">
      <c r="A99" s="11" t="s">
        <v>105</v>
      </c>
      <c r="B99" s="20"/>
      <c r="C99" s="21"/>
      <c r="D99" s="21"/>
      <c r="E99" s="12"/>
      <c r="F99" s="12"/>
      <c r="G99" s="12"/>
      <c r="H99" s="13">
        <f t="shared" si="1"/>
        <v>0</v>
      </c>
    </row>
    <row r="100" spans="1:8" ht="18.600000000000001" customHeight="1" x14ac:dyDescent="0.25">
      <c r="A100" s="11" t="s">
        <v>106</v>
      </c>
      <c r="B100" s="20"/>
      <c r="C100" s="21"/>
      <c r="D100" s="21"/>
      <c r="E100" s="12"/>
      <c r="F100" s="12"/>
      <c r="G100" s="12"/>
      <c r="H100" s="13">
        <f t="shared" si="1"/>
        <v>0</v>
      </c>
    </row>
    <row r="101" spans="1:8" ht="18.600000000000001" customHeight="1" x14ac:dyDescent="0.25">
      <c r="A101" s="11" t="s">
        <v>107</v>
      </c>
      <c r="B101" s="20"/>
      <c r="C101" s="21"/>
      <c r="D101" s="21"/>
      <c r="E101" s="12"/>
      <c r="F101" s="12"/>
      <c r="G101" s="12"/>
      <c r="H101" s="13">
        <f t="shared" si="1"/>
        <v>0</v>
      </c>
    </row>
    <row r="102" spans="1:8" ht="18.600000000000001" customHeight="1" x14ac:dyDescent="0.25">
      <c r="A102" s="11" t="s">
        <v>108</v>
      </c>
      <c r="B102" s="20"/>
      <c r="C102" s="21"/>
      <c r="D102" s="21"/>
      <c r="E102" s="12"/>
      <c r="F102" s="12"/>
      <c r="G102" s="12"/>
      <c r="H102" s="13">
        <f t="shared" si="1"/>
        <v>0</v>
      </c>
    </row>
    <row r="103" spans="1:8" ht="18.600000000000001" customHeight="1" x14ac:dyDescent="0.25">
      <c r="A103" s="11" t="s">
        <v>109</v>
      </c>
      <c r="B103" s="20"/>
      <c r="C103" s="21"/>
      <c r="D103" s="21"/>
      <c r="E103" s="12"/>
      <c r="F103" s="12"/>
      <c r="G103" s="12"/>
      <c r="H103" s="13">
        <f t="shared" si="1"/>
        <v>0</v>
      </c>
    </row>
    <row r="104" spans="1:8" ht="18.600000000000001" customHeight="1" x14ac:dyDescent="0.25">
      <c r="A104" s="11" t="s">
        <v>110</v>
      </c>
      <c r="B104" s="20"/>
      <c r="C104" s="21"/>
      <c r="D104" s="21"/>
      <c r="E104" s="12"/>
      <c r="F104" s="12"/>
      <c r="G104" s="12"/>
      <c r="H104" s="13">
        <f t="shared" si="1"/>
        <v>0</v>
      </c>
    </row>
    <row r="105" spans="1:8" ht="18.600000000000001" customHeight="1" x14ac:dyDescent="0.25">
      <c r="A105" s="14" t="s">
        <v>111</v>
      </c>
      <c r="B105" s="22"/>
      <c r="C105" s="23"/>
      <c r="D105" s="23"/>
      <c r="E105" s="15"/>
      <c r="F105" s="15"/>
      <c r="G105" s="15"/>
      <c r="H105" s="16">
        <f t="shared" si="1"/>
        <v>0</v>
      </c>
    </row>
    <row r="106" spans="1:8" ht="18.600000000000001" customHeight="1" x14ac:dyDescent="0.25">
      <c r="B106" s="17"/>
      <c r="C106" s="17"/>
      <c r="D106" s="18"/>
    </row>
    <row r="107" spans="1:8" ht="18.600000000000001" customHeight="1" x14ac:dyDescent="0.25">
      <c r="B107" s="17"/>
      <c r="C107" s="17"/>
      <c r="D107" s="18"/>
    </row>
    <row r="108" spans="1:8" ht="18.600000000000001" customHeight="1" x14ac:dyDescent="0.25">
      <c r="B108" s="17"/>
      <c r="C108" s="17"/>
      <c r="D108" s="18"/>
    </row>
    <row r="109" spans="1:8" ht="18.600000000000001" customHeight="1" x14ac:dyDescent="0.25">
      <c r="B109" s="17"/>
      <c r="C109" s="17"/>
      <c r="D109" s="18"/>
    </row>
    <row r="110" spans="1:8" ht="18.600000000000001" customHeight="1" x14ac:dyDescent="0.25">
      <c r="B110" s="17"/>
      <c r="C110" s="17"/>
      <c r="D110" s="18"/>
    </row>
    <row r="111" spans="1:8" ht="18.600000000000001" customHeight="1" x14ac:dyDescent="0.25">
      <c r="B111" s="17"/>
      <c r="C111" s="17"/>
      <c r="D111" s="18"/>
    </row>
    <row r="112" spans="1:8" ht="18.600000000000001" customHeight="1" x14ac:dyDescent="0.25">
      <c r="B112" s="17"/>
      <c r="C112" s="17"/>
      <c r="D112" s="18"/>
    </row>
    <row r="113" spans="2:4" ht="18.600000000000001" customHeight="1" x14ac:dyDescent="0.25">
      <c r="B113" s="17"/>
      <c r="C113" s="17"/>
      <c r="D113" s="18"/>
    </row>
    <row r="114" spans="2:4" ht="18.600000000000001" customHeight="1" x14ac:dyDescent="0.25">
      <c r="B114" s="17"/>
      <c r="C114" s="17"/>
      <c r="D114" s="18"/>
    </row>
    <row r="115" spans="2:4" ht="18.600000000000001" customHeight="1" x14ac:dyDescent="0.25">
      <c r="B115" s="17"/>
      <c r="C115" s="17"/>
      <c r="D115" s="18"/>
    </row>
    <row r="116" spans="2:4" ht="18.600000000000001" customHeight="1" x14ac:dyDescent="0.25">
      <c r="B116" s="17"/>
      <c r="C116" s="17"/>
      <c r="D116" s="18"/>
    </row>
    <row r="117" spans="2:4" ht="18.600000000000001" customHeight="1" x14ac:dyDescent="0.25">
      <c r="B117" s="17"/>
      <c r="C117" s="17"/>
      <c r="D117" s="18"/>
    </row>
    <row r="118" spans="2:4" ht="18.600000000000001" customHeight="1" x14ac:dyDescent="0.25">
      <c r="B118" s="17"/>
      <c r="C118" s="17"/>
      <c r="D118" s="18"/>
    </row>
    <row r="119" spans="2:4" ht="18.600000000000001" customHeight="1" x14ac:dyDescent="0.25">
      <c r="B119" s="17"/>
      <c r="C119" s="17"/>
      <c r="D119" s="18"/>
    </row>
    <row r="120" spans="2:4" ht="18.600000000000001" customHeight="1" x14ac:dyDescent="0.25">
      <c r="B120" s="17"/>
      <c r="C120" s="17"/>
      <c r="D120" s="18"/>
    </row>
    <row r="121" spans="2:4" ht="18.600000000000001" customHeight="1" x14ac:dyDescent="0.25">
      <c r="B121" s="17"/>
      <c r="C121" s="17"/>
      <c r="D121" s="18"/>
    </row>
    <row r="122" spans="2:4" ht="18.600000000000001" customHeight="1" x14ac:dyDescent="0.25">
      <c r="B122" s="17"/>
      <c r="C122" s="17"/>
      <c r="D122" s="18"/>
    </row>
    <row r="123" spans="2:4" ht="18.600000000000001" customHeight="1" x14ac:dyDescent="0.25">
      <c r="B123" s="17"/>
      <c r="C123" s="17"/>
      <c r="D123" s="18"/>
    </row>
    <row r="124" spans="2:4" ht="18.600000000000001" customHeight="1" x14ac:dyDescent="0.25">
      <c r="B124" s="17"/>
      <c r="C124" s="17"/>
      <c r="D124" s="18"/>
    </row>
    <row r="125" spans="2:4" ht="18.600000000000001" customHeight="1" x14ac:dyDescent="0.25">
      <c r="B125" s="17"/>
      <c r="C125" s="17"/>
      <c r="D125" s="18"/>
    </row>
    <row r="126" spans="2:4" ht="18.600000000000001" customHeight="1" x14ac:dyDescent="0.25">
      <c r="B126" s="17"/>
      <c r="C126" s="17"/>
      <c r="D126" s="18"/>
    </row>
    <row r="127" spans="2:4" ht="18.600000000000001" customHeight="1" x14ac:dyDescent="0.25">
      <c r="B127" s="17"/>
      <c r="C127" s="17"/>
      <c r="D127" s="18"/>
    </row>
    <row r="128" spans="2:4" ht="18.600000000000001" customHeight="1" x14ac:dyDescent="0.25">
      <c r="B128" s="17"/>
      <c r="C128" s="17"/>
      <c r="D128" s="18"/>
    </row>
    <row r="129" spans="2:4" ht="18.600000000000001" customHeight="1" x14ac:dyDescent="0.25">
      <c r="B129" s="17"/>
      <c r="C129" s="17"/>
      <c r="D129" s="18"/>
    </row>
    <row r="130" spans="2:4" ht="18.600000000000001" customHeight="1" x14ac:dyDescent="0.25">
      <c r="B130" s="17"/>
      <c r="C130" s="17"/>
      <c r="D130" s="18"/>
    </row>
    <row r="131" spans="2:4" ht="18.600000000000001" customHeight="1" x14ac:dyDescent="0.25">
      <c r="B131" s="17"/>
      <c r="C131" s="17"/>
      <c r="D131" s="18"/>
    </row>
    <row r="132" spans="2:4" ht="18.600000000000001" customHeight="1" x14ac:dyDescent="0.25">
      <c r="B132" s="17"/>
      <c r="C132" s="17"/>
      <c r="D132" s="18"/>
    </row>
    <row r="133" spans="2:4" ht="18.600000000000001" customHeight="1" x14ac:dyDescent="0.25">
      <c r="B133" s="17"/>
      <c r="C133" s="17"/>
      <c r="D133" s="18"/>
    </row>
    <row r="134" spans="2:4" ht="18.600000000000001" customHeight="1" x14ac:dyDescent="0.25">
      <c r="B134" s="17"/>
      <c r="C134" s="17"/>
      <c r="D134" s="18"/>
    </row>
    <row r="135" spans="2:4" ht="18.600000000000001" customHeight="1" x14ac:dyDescent="0.25">
      <c r="B135" s="17"/>
      <c r="C135" s="17"/>
      <c r="D135" s="18"/>
    </row>
    <row r="136" spans="2:4" ht="18.600000000000001" customHeight="1" x14ac:dyDescent="0.25">
      <c r="B136" s="17"/>
      <c r="C136" s="17"/>
      <c r="D136" s="18"/>
    </row>
    <row r="137" spans="2:4" ht="18.600000000000001" customHeight="1" x14ac:dyDescent="0.25">
      <c r="B137" s="17"/>
      <c r="C137" s="17"/>
      <c r="D137" s="18"/>
    </row>
    <row r="138" spans="2:4" ht="18.600000000000001" customHeight="1" x14ac:dyDescent="0.25">
      <c r="B138" s="17"/>
      <c r="C138" s="17"/>
      <c r="D138" s="18"/>
    </row>
    <row r="139" spans="2:4" ht="18.600000000000001" customHeight="1" x14ac:dyDescent="0.25">
      <c r="B139" s="17"/>
      <c r="C139" s="17"/>
      <c r="D139" s="18"/>
    </row>
    <row r="140" spans="2:4" ht="18.600000000000001" customHeight="1" x14ac:dyDescent="0.25">
      <c r="B140" s="17"/>
      <c r="C140" s="17"/>
      <c r="D140" s="18"/>
    </row>
    <row r="141" spans="2:4" ht="18.600000000000001" customHeight="1" x14ac:dyDescent="0.25">
      <c r="B141" s="17"/>
      <c r="C141" s="17"/>
      <c r="D141" s="18"/>
    </row>
    <row r="142" spans="2:4" ht="18.600000000000001" customHeight="1" x14ac:dyDescent="0.25">
      <c r="B142" s="17"/>
      <c r="C142" s="17"/>
      <c r="D142" s="18"/>
    </row>
    <row r="143" spans="2:4" ht="18.600000000000001" customHeight="1" x14ac:dyDescent="0.25">
      <c r="B143" s="17"/>
      <c r="C143" s="17"/>
      <c r="D143" s="18"/>
    </row>
    <row r="144" spans="2:4" ht="18.600000000000001" customHeight="1" x14ac:dyDescent="0.25">
      <c r="B144" s="17"/>
      <c r="C144" s="17"/>
      <c r="D144" s="18"/>
    </row>
    <row r="145" spans="2:4" ht="18.600000000000001" customHeight="1" x14ac:dyDescent="0.25">
      <c r="B145" s="17"/>
      <c r="C145" s="17"/>
      <c r="D145" s="18"/>
    </row>
    <row r="146" spans="2:4" ht="18.600000000000001" customHeight="1" x14ac:dyDescent="0.25">
      <c r="B146" s="17"/>
      <c r="C146" s="17"/>
      <c r="D146" s="18"/>
    </row>
    <row r="147" spans="2:4" ht="18.600000000000001" customHeight="1" x14ac:dyDescent="0.25">
      <c r="B147" s="17"/>
      <c r="C147" s="17"/>
      <c r="D147" s="18"/>
    </row>
    <row r="148" spans="2:4" ht="10.5" customHeight="1" x14ac:dyDescent="0.25">
      <c r="B148" s="17"/>
      <c r="C148" s="17"/>
      <c r="D148" s="18"/>
    </row>
    <row r="149" spans="2:4" ht="10.5" customHeight="1" x14ac:dyDescent="0.25">
      <c r="B149" s="17"/>
      <c r="C149" s="17"/>
      <c r="D149" s="18"/>
    </row>
    <row r="150" spans="2:4" ht="10.5" customHeight="1" x14ac:dyDescent="0.25">
      <c r="B150" s="17"/>
      <c r="C150" s="17"/>
      <c r="D150" s="18"/>
    </row>
    <row r="151" spans="2:4" ht="10.5" customHeight="1" x14ac:dyDescent="0.25">
      <c r="B151" s="17"/>
      <c r="C151" s="17"/>
      <c r="D151" s="18"/>
    </row>
    <row r="152" spans="2:4" ht="10.5" customHeight="1" x14ac:dyDescent="0.25">
      <c r="B152" s="17"/>
      <c r="C152" s="17"/>
      <c r="D152" s="18"/>
    </row>
    <row r="153" spans="2:4" ht="10.5" customHeight="1" x14ac:dyDescent="0.25">
      <c r="B153" s="17"/>
      <c r="C153" s="17"/>
      <c r="D153" s="18"/>
    </row>
    <row r="154" spans="2:4" ht="10.5" customHeight="1" x14ac:dyDescent="0.25">
      <c r="B154" s="17"/>
      <c r="C154" s="17"/>
      <c r="D154" s="18"/>
    </row>
    <row r="155" spans="2:4" ht="10.5" customHeight="1" x14ac:dyDescent="0.25">
      <c r="B155" s="17"/>
      <c r="C155" s="17"/>
      <c r="D155" s="18"/>
    </row>
    <row r="156" spans="2:4" ht="10.5" customHeight="1" x14ac:dyDescent="0.25">
      <c r="B156" s="17"/>
      <c r="C156" s="17"/>
      <c r="D156" s="18"/>
    </row>
    <row r="157" spans="2:4" ht="10.5" customHeight="1" x14ac:dyDescent="0.25">
      <c r="B157" s="17"/>
      <c r="C157" s="17"/>
      <c r="D157" s="18"/>
    </row>
    <row r="158" spans="2:4" ht="10.5" customHeight="1" x14ac:dyDescent="0.25">
      <c r="B158" s="17"/>
      <c r="C158" s="17"/>
      <c r="D158" s="18"/>
    </row>
    <row r="159" spans="2:4" ht="10.5" customHeight="1" x14ac:dyDescent="0.25">
      <c r="D159" s="18"/>
    </row>
    <row r="160" spans="2:4" ht="10.5" customHeight="1" x14ac:dyDescent="0.25">
      <c r="D160" s="18"/>
    </row>
    <row r="161" spans="4:4" ht="10.5" customHeight="1" x14ac:dyDescent="0.25">
      <c r="D161" s="18"/>
    </row>
    <row r="162" spans="4:4" ht="10.5" customHeight="1" x14ac:dyDescent="0.25">
      <c r="D162" s="18"/>
    </row>
    <row r="163" spans="4:4" ht="10.5" customHeight="1" x14ac:dyDescent="0.25">
      <c r="D163" s="18"/>
    </row>
    <row r="164" spans="4:4" ht="10.5" customHeight="1" x14ac:dyDescent="0.25">
      <c r="D164" s="18"/>
    </row>
    <row r="165" spans="4:4" ht="10.5" customHeight="1" x14ac:dyDescent="0.25">
      <c r="D165" s="18"/>
    </row>
    <row r="166" spans="4:4" ht="10.5" customHeight="1" x14ac:dyDescent="0.25">
      <c r="D166" s="18"/>
    </row>
    <row r="167" spans="4:4" ht="10.5" customHeight="1" x14ac:dyDescent="0.25">
      <c r="D167" s="18"/>
    </row>
    <row r="168" spans="4:4" ht="10.5" customHeight="1" x14ac:dyDescent="0.25">
      <c r="D168" s="18"/>
    </row>
    <row r="169" spans="4:4" ht="10.5" customHeight="1" x14ac:dyDescent="0.25">
      <c r="D169" s="18"/>
    </row>
    <row r="170" spans="4:4" ht="10.5" customHeight="1" x14ac:dyDescent="0.25">
      <c r="D170" s="18"/>
    </row>
    <row r="171" spans="4:4" ht="10.5" customHeight="1" x14ac:dyDescent="0.25">
      <c r="D171" s="18"/>
    </row>
    <row r="172" spans="4:4" ht="10.5" customHeight="1" x14ac:dyDescent="0.25">
      <c r="D172" s="18"/>
    </row>
    <row r="173" spans="4:4" ht="10.5" customHeight="1" x14ac:dyDescent="0.25">
      <c r="D173" s="18"/>
    </row>
    <row r="174" spans="4:4" ht="10.5" customHeight="1" x14ac:dyDescent="0.25">
      <c r="D174" s="18"/>
    </row>
    <row r="175" spans="4:4" ht="10.5" customHeight="1" x14ac:dyDescent="0.25">
      <c r="D175" s="18"/>
    </row>
    <row r="176" spans="4:4" ht="10.5" customHeight="1" x14ac:dyDescent="0.25">
      <c r="D176" s="18"/>
    </row>
    <row r="177" spans="4:4" ht="10.5" customHeight="1" x14ac:dyDescent="0.25">
      <c r="D177" s="18"/>
    </row>
    <row r="178" spans="4:4" ht="10.5" customHeight="1" x14ac:dyDescent="0.25">
      <c r="D178" s="18"/>
    </row>
    <row r="179" spans="4:4" ht="10.5" customHeight="1" x14ac:dyDescent="0.25">
      <c r="D179" s="18"/>
    </row>
    <row r="180" spans="4:4" ht="10.5" customHeight="1" x14ac:dyDescent="0.25">
      <c r="D180" s="18"/>
    </row>
    <row r="181" spans="4:4" ht="10.5" customHeight="1" x14ac:dyDescent="0.25">
      <c r="D181" s="18"/>
    </row>
    <row r="182" spans="4:4" ht="10.5" customHeight="1" x14ac:dyDescent="0.25">
      <c r="D182" s="18"/>
    </row>
    <row r="183" spans="4:4" ht="10.5" customHeight="1" x14ac:dyDescent="0.25">
      <c r="D183" s="18"/>
    </row>
    <row r="184" spans="4:4" ht="10.5" customHeight="1" x14ac:dyDescent="0.25">
      <c r="D184" s="18"/>
    </row>
    <row r="185" spans="4:4" ht="10.5" customHeight="1" x14ac:dyDescent="0.25">
      <c r="D185" s="18"/>
    </row>
    <row r="186" spans="4:4" ht="10.5" customHeight="1" x14ac:dyDescent="0.25">
      <c r="D186" s="18"/>
    </row>
    <row r="187" spans="4:4" ht="10.5" customHeight="1" x14ac:dyDescent="0.25">
      <c r="D187" s="18"/>
    </row>
    <row r="188" spans="4:4" ht="10.5" customHeight="1" x14ac:dyDescent="0.25">
      <c r="D188" s="18"/>
    </row>
    <row r="189" spans="4:4" ht="10.5" customHeight="1" x14ac:dyDescent="0.25">
      <c r="D189" s="18"/>
    </row>
    <row r="190" spans="4:4" ht="10.5" customHeight="1" x14ac:dyDescent="0.25">
      <c r="D190" s="18"/>
    </row>
    <row r="191" spans="4:4" ht="10.5" customHeight="1" x14ac:dyDescent="0.25">
      <c r="D191" s="18"/>
    </row>
    <row r="192" spans="4:4" ht="10.5" customHeight="1" x14ac:dyDescent="0.25">
      <c r="D192" s="18"/>
    </row>
    <row r="193" spans="4:4" ht="10.5" customHeight="1" x14ac:dyDescent="0.25">
      <c r="D193" s="18"/>
    </row>
    <row r="194" spans="4:4" ht="10.5" customHeight="1" x14ac:dyDescent="0.25">
      <c r="D194" s="18"/>
    </row>
    <row r="195" spans="4:4" ht="10.5" customHeight="1" x14ac:dyDescent="0.25">
      <c r="D195" s="18"/>
    </row>
    <row r="196" spans="4:4" ht="10.5" customHeight="1" x14ac:dyDescent="0.25">
      <c r="D196" s="18"/>
    </row>
    <row r="197" spans="4:4" ht="10.5" customHeight="1" x14ac:dyDescent="0.25">
      <c r="D197" s="18"/>
    </row>
    <row r="198" spans="4:4" ht="10.5" customHeight="1" x14ac:dyDescent="0.25">
      <c r="D198" s="18"/>
    </row>
    <row r="199" spans="4:4" ht="10.5" customHeight="1" x14ac:dyDescent="0.25">
      <c r="D199" s="18"/>
    </row>
    <row r="200" spans="4:4" ht="10.5" customHeight="1" x14ac:dyDescent="0.25"/>
    <row r="201" spans="4:4" ht="10.5" customHeight="1" x14ac:dyDescent="0.25"/>
    <row r="202" spans="4:4" ht="10.5" customHeight="1" x14ac:dyDescent="0.25"/>
    <row r="203" spans="4:4" ht="10.5" customHeight="1" x14ac:dyDescent="0.25"/>
    <row r="204" spans="4:4" ht="10.5" customHeight="1" x14ac:dyDescent="0.25"/>
    <row r="205" spans="4:4" ht="10.5" customHeight="1" x14ac:dyDescent="0.25"/>
    <row r="206" spans="4:4" ht="10.5" customHeight="1" x14ac:dyDescent="0.25"/>
    <row r="207" spans="4:4" ht="10.5" customHeight="1" x14ac:dyDescent="0.25"/>
    <row r="208" spans="4:4" ht="10.5" customHeight="1" x14ac:dyDescent="0.25"/>
    <row r="209" ht="10.5" customHeight="1" x14ac:dyDescent="0.25"/>
    <row r="210" ht="10.5" customHeight="1" x14ac:dyDescent="0.25"/>
    <row r="211" ht="10.5" customHeight="1" x14ac:dyDescent="0.25"/>
    <row r="212" ht="10.5" customHeight="1" x14ac:dyDescent="0.25"/>
    <row r="213" ht="10.5" customHeight="1" x14ac:dyDescent="0.25"/>
    <row r="214" ht="10.5" customHeight="1" x14ac:dyDescent="0.25"/>
    <row r="215" ht="10.5" customHeight="1" x14ac:dyDescent="0.25"/>
    <row r="216" ht="10.5" customHeight="1" x14ac:dyDescent="0.25"/>
    <row r="217" ht="10.5" customHeight="1" x14ac:dyDescent="0.25"/>
    <row r="218" ht="10.5" customHeight="1" x14ac:dyDescent="0.25"/>
    <row r="219" ht="10.5" customHeight="1" x14ac:dyDescent="0.25"/>
    <row r="220" ht="10.5" customHeight="1" x14ac:dyDescent="0.25"/>
    <row r="221" ht="10.5" customHeight="1" x14ac:dyDescent="0.25"/>
    <row r="222" ht="10.5" customHeight="1" x14ac:dyDescent="0.25"/>
    <row r="223" ht="10.5" customHeight="1" x14ac:dyDescent="0.25"/>
    <row r="224" ht="10.5" customHeight="1" x14ac:dyDescent="0.25"/>
    <row r="225" ht="10.5" customHeight="1" x14ac:dyDescent="0.25"/>
    <row r="226" ht="10.5" customHeight="1" x14ac:dyDescent="0.25"/>
    <row r="227" ht="10.5" customHeight="1" x14ac:dyDescent="0.25"/>
    <row r="228" ht="10.5" customHeight="1" x14ac:dyDescent="0.25"/>
    <row r="229" ht="10.5" customHeight="1" x14ac:dyDescent="0.25"/>
    <row r="230" ht="10.5" customHeight="1" x14ac:dyDescent="0.25"/>
    <row r="231" ht="10.5" customHeight="1" x14ac:dyDescent="0.25"/>
    <row r="232" ht="10.5" customHeight="1" x14ac:dyDescent="0.25"/>
    <row r="233" ht="10.5" customHeight="1" x14ac:dyDescent="0.25"/>
    <row r="234" ht="10.5" customHeight="1" x14ac:dyDescent="0.25"/>
    <row r="235" ht="10.5" customHeight="1" x14ac:dyDescent="0.25"/>
    <row r="236" ht="10.5" customHeight="1" x14ac:dyDescent="0.25"/>
    <row r="237" ht="10.5" customHeight="1" x14ac:dyDescent="0.25"/>
    <row r="238" ht="10.5" customHeight="1" x14ac:dyDescent="0.25"/>
    <row r="239" ht="10.5" customHeight="1" x14ac:dyDescent="0.25"/>
    <row r="240" ht="10.5" customHeight="1" x14ac:dyDescent="0.25"/>
    <row r="241" ht="10.5" customHeight="1" x14ac:dyDescent="0.25"/>
    <row r="242" ht="10.5" customHeight="1" x14ac:dyDescent="0.25"/>
    <row r="243" ht="10.5" customHeight="1" x14ac:dyDescent="0.25"/>
    <row r="244" ht="10.5" customHeight="1" x14ac:dyDescent="0.25"/>
    <row r="245" ht="10.5" customHeight="1" x14ac:dyDescent="0.25"/>
    <row r="246" ht="10.5" customHeight="1" x14ac:dyDescent="0.25"/>
    <row r="247" ht="10.5" customHeight="1" x14ac:dyDescent="0.25"/>
    <row r="248" ht="10.5" customHeight="1" x14ac:dyDescent="0.25"/>
    <row r="249" ht="10.5" customHeight="1" x14ac:dyDescent="0.25"/>
    <row r="250" ht="10.5" customHeight="1" x14ac:dyDescent="0.25"/>
    <row r="251" ht="10.5" customHeight="1" x14ac:dyDescent="0.25"/>
    <row r="252" ht="10.5" customHeight="1" x14ac:dyDescent="0.25"/>
    <row r="253" ht="10.5" customHeight="1" x14ac:dyDescent="0.25"/>
    <row r="254" ht="10.5" customHeight="1" x14ac:dyDescent="0.25"/>
    <row r="255" ht="10.5" customHeight="1" x14ac:dyDescent="0.25"/>
    <row r="256" ht="10.5" customHeight="1" x14ac:dyDescent="0.25"/>
    <row r="257" ht="10.5" customHeight="1" x14ac:dyDescent="0.25"/>
    <row r="258" ht="10.5" customHeight="1" x14ac:dyDescent="0.25"/>
    <row r="259" ht="10.5" customHeight="1" x14ac:dyDescent="0.25"/>
    <row r="260" ht="10.5" customHeight="1" x14ac:dyDescent="0.25"/>
    <row r="261" ht="10.5" customHeight="1" x14ac:dyDescent="0.25"/>
    <row r="262" ht="10.5" customHeight="1" x14ac:dyDescent="0.25"/>
    <row r="263" ht="10.5" customHeight="1" x14ac:dyDescent="0.25"/>
    <row r="264" ht="10.5" customHeight="1" x14ac:dyDescent="0.25"/>
    <row r="265" ht="10.5" customHeight="1" x14ac:dyDescent="0.25"/>
    <row r="266" ht="10.5" customHeight="1" x14ac:dyDescent="0.25"/>
    <row r="267" ht="10.5" customHeight="1" x14ac:dyDescent="0.25"/>
    <row r="268" ht="10.5" customHeight="1" x14ac:dyDescent="0.25"/>
    <row r="269" ht="10.5" customHeight="1" x14ac:dyDescent="0.25"/>
    <row r="270" ht="10.5" customHeight="1" x14ac:dyDescent="0.25"/>
    <row r="271" ht="10.5" customHeight="1" x14ac:dyDescent="0.25"/>
    <row r="272" ht="10.5" customHeight="1" x14ac:dyDescent="0.25"/>
    <row r="273" ht="10.5" customHeight="1" x14ac:dyDescent="0.25"/>
    <row r="274" ht="10.5" customHeight="1" x14ac:dyDescent="0.25"/>
    <row r="275" ht="10.5" customHeight="1" x14ac:dyDescent="0.25"/>
    <row r="276" ht="10.5" customHeight="1" x14ac:dyDescent="0.25"/>
    <row r="277" ht="10.5" customHeight="1" x14ac:dyDescent="0.25"/>
    <row r="278" ht="10.5" customHeight="1" x14ac:dyDescent="0.25"/>
    <row r="279" ht="10.5" customHeight="1" x14ac:dyDescent="0.25"/>
    <row r="280" ht="10.5" customHeight="1" x14ac:dyDescent="0.25"/>
    <row r="281" ht="10.5" customHeight="1" x14ac:dyDescent="0.25"/>
    <row r="282" ht="10.5" customHeight="1" x14ac:dyDescent="0.25"/>
    <row r="283" ht="10.5" customHeight="1" x14ac:dyDescent="0.25"/>
    <row r="284" ht="10.5" customHeight="1" x14ac:dyDescent="0.25"/>
    <row r="285" ht="10.5" customHeight="1" x14ac:dyDescent="0.25"/>
    <row r="286" ht="10.5" customHeight="1" x14ac:dyDescent="0.25"/>
    <row r="287" ht="10.5" customHeight="1" x14ac:dyDescent="0.25"/>
    <row r="288" ht="10.5" customHeight="1" x14ac:dyDescent="0.25"/>
    <row r="289" ht="10.5" customHeight="1" x14ac:dyDescent="0.25"/>
    <row r="290" ht="10.5" customHeight="1" x14ac:dyDescent="0.25"/>
    <row r="291" ht="10.5" customHeight="1" x14ac:dyDescent="0.25"/>
    <row r="292" ht="10.5" customHeight="1" x14ac:dyDescent="0.25"/>
    <row r="293" ht="10.5" customHeight="1" x14ac:dyDescent="0.25"/>
    <row r="294" ht="10.5" customHeight="1" x14ac:dyDescent="0.25"/>
    <row r="295" ht="10.5" customHeight="1" x14ac:dyDescent="0.25"/>
    <row r="296" ht="10.5" customHeight="1" x14ac:dyDescent="0.25"/>
    <row r="297" ht="10.5" customHeight="1" x14ac:dyDescent="0.25"/>
    <row r="298" ht="10.5" customHeight="1" x14ac:dyDescent="0.25"/>
    <row r="299" ht="10.5" customHeight="1" x14ac:dyDescent="0.25"/>
    <row r="300" ht="10.5" customHeight="1" x14ac:dyDescent="0.25"/>
    <row r="301" ht="10.5" customHeight="1" x14ac:dyDescent="0.25"/>
    <row r="302" ht="10.5" customHeight="1" x14ac:dyDescent="0.25"/>
    <row r="303" ht="10.5" customHeight="1" x14ac:dyDescent="0.25"/>
    <row r="304" ht="10.5" customHeight="1" x14ac:dyDescent="0.25"/>
    <row r="305" ht="10.5" customHeight="1" x14ac:dyDescent="0.25"/>
    <row r="306" ht="10.5" customHeight="1" x14ac:dyDescent="0.25"/>
    <row r="307" ht="10.5" customHeight="1" x14ac:dyDescent="0.25"/>
    <row r="308" ht="10.5" customHeight="1" x14ac:dyDescent="0.25"/>
    <row r="309" ht="10.5" customHeight="1" x14ac:dyDescent="0.25"/>
    <row r="310" ht="10.5" customHeight="1" x14ac:dyDescent="0.25"/>
    <row r="311" ht="10.5" customHeight="1" x14ac:dyDescent="0.25"/>
    <row r="312" ht="10.5" customHeight="1" x14ac:dyDescent="0.25"/>
    <row r="313" ht="10.5" customHeight="1" x14ac:dyDescent="0.25"/>
    <row r="314" ht="10.5" customHeight="1" x14ac:dyDescent="0.25"/>
    <row r="315" ht="10.5" customHeight="1" x14ac:dyDescent="0.25"/>
    <row r="316" ht="10.5" customHeight="1" x14ac:dyDescent="0.25"/>
    <row r="317" ht="10.5" customHeight="1" x14ac:dyDescent="0.25"/>
    <row r="318" ht="10.5" customHeight="1" x14ac:dyDescent="0.25"/>
    <row r="319" ht="10.5" customHeight="1" x14ac:dyDescent="0.25"/>
    <row r="320" ht="10.5" customHeight="1" x14ac:dyDescent="0.25"/>
    <row r="321" ht="10.5" customHeight="1" x14ac:dyDescent="0.25"/>
    <row r="322" ht="10.5" customHeight="1" x14ac:dyDescent="0.25"/>
    <row r="323" ht="10.5" customHeight="1" x14ac:dyDescent="0.25"/>
    <row r="324" ht="10.5" customHeight="1" x14ac:dyDescent="0.25"/>
    <row r="325" ht="10.5" customHeight="1" x14ac:dyDescent="0.25"/>
    <row r="326" ht="10.5" customHeight="1" x14ac:dyDescent="0.25"/>
    <row r="327" ht="10.5" customHeight="1" x14ac:dyDescent="0.25"/>
    <row r="328" ht="10.5" customHeight="1" x14ac:dyDescent="0.25"/>
    <row r="329" ht="10.5" customHeight="1" x14ac:dyDescent="0.25"/>
    <row r="330" ht="10.5" customHeight="1" x14ac:dyDescent="0.25"/>
    <row r="331" ht="10.5" customHeight="1" x14ac:dyDescent="0.25"/>
    <row r="332" ht="10.5" customHeight="1" x14ac:dyDescent="0.25"/>
    <row r="333" ht="10.5" customHeight="1" x14ac:dyDescent="0.25"/>
    <row r="334" ht="10.5" customHeight="1" x14ac:dyDescent="0.25"/>
    <row r="335" ht="10.5" customHeight="1" x14ac:dyDescent="0.25"/>
    <row r="336" ht="10.5" customHeight="1" x14ac:dyDescent="0.25"/>
    <row r="337" ht="10.5" customHeight="1" x14ac:dyDescent="0.25"/>
    <row r="338" ht="10.5" customHeight="1" x14ac:dyDescent="0.25"/>
    <row r="339" ht="10.5" customHeight="1" x14ac:dyDescent="0.25"/>
    <row r="340" ht="10.5" customHeight="1" x14ac:dyDescent="0.25"/>
    <row r="341" ht="10.5" customHeight="1" x14ac:dyDescent="0.25"/>
    <row r="342" ht="10.5" customHeight="1" x14ac:dyDescent="0.25"/>
    <row r="343" ht="10.5" customHeight="1" x14ac:dyDescent="0.25"/>
    <row r="344" ht="10.5" customHeight="1" x14ac:dyDescent="0.25"/>
    <row r="345" ht="10.5" customHeight="1" x14ac:dyDescent="0.25"/>
    <row r="346" ht="10.5" customHeight="1" x14ac:dyDescent="0.25"/>
    <row r="347" ht="10.5" customHeight="1" x14ac:dyDescent="0.25"/>
    <row r="348" ht="10.5" customHeight="1" x14ac:dyDescent="0.25"/>
    <row r="349" ht="10.5" customHeight="1" x14ac:dyDescent="0.25"/>
    <row r="350" ht="10.5" customHeight="1" x14ac:dyDescent="0.25"/>
    <row r="351" ht="10.5" customHeight="1" x14ac:dyDescent="0.25"/>
    <row r="352" ht="10.5" customHeight="1" x14ac:dyDescent="0.25"/>
    <row r="353" ht="10.5" customHeight="1" x14ac:dyDescent="0.25"/>
    <row r="354" ht="10.5" customHeight="1" x14ac:dyDescent="0.25"/>
    <row r="355" ht="10.5" customHeight="1" x14ac:dyDescent="0.25"/>
    <row r="356" ht="10.5" customHeight="1" x14ac:dyDescent="0.25"/>
    <row r="357" ht="10.5" customHeight="1" x14ac:dyDescent="0.25"/>
    <row r="358" ht="10.5" customHeight="1" x14ac:dyDescent="0.25"/>
    <row r="359" ht="10.5" customHeight="1" x14ac:dyDescent="0.25"/>
    <row r="360" ht="10.5" customHeight="1" x14ac:dyDescent="0.25"/>
    <row r="361" ht="10.5" customHeight="1" x14ac:dyDescent="0.25"/>
    <row r="362" ht="10.5" customHeight="1" x14ac:dyDescent="0.25"/>
    <row r="363" ht="10.5" customHeight="1" x14ac:dyDescent="0.25"/>
    <row r="364" ht="10.5" customHeight="1" x14ac:dyDescent="0.25"/>
    <row r="365" ht="10.5" customHeight="1" x14ac:dyDescent="0.25"/>
    <row r="366" ht="10.5" customHeight="1" x14ac:dyDescent="0.25"/>
    <row r="367" ht="10.5" customHeight="1" x14ac:dyDescent="0.25"/>
    <row r="368" ht="10.5" customHeight="1" x14ac:dyDescent="0.25"/>
    <row r="369" ht="10.5" customHeight="1" x14ac:dyDescent="0.25"/>
    <row r="370" ht="10.5" customHeight="1" x14ac:dyDescent="0.25"/>
    <row r="371" ht="10.5" customHeight="1" x14ac:dyDescent="0.25"/>
    <row r="372" ht="10.5" customHeight="1" x14ac:dyDescent="0.25"/>
  </sheetData>
  <sheetProtection selectLockedCells="1" selectUnlockedCells="1"/>
  <mergeCells count="2">
    <mergeCell ref="A2:H2"/>
    <mergeCell ref="A3:H3"/>
  </mergeCells>
  <pageMargins left="0.55138888888888893" right="0.47222222222222221" top="0.4" bottom="0.37013888888888891" header="0.51180555555555551" footer="0.51180555555555551"/>
  <pageSetup paperSize="9" scale="90" firstPageNumber="0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U53"/>
  <sheetViews>
    <sheetView workbookViewId="0">
      <selection activeCell="Q53" sqref="Q53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126</v>
      </c>
      <c r="C2" s="96"/>
      <c r="D2" s="96"/>
      <c r="E2" s="96"/>
      <c r="F2" s="96"/>
      <c r="G2" s="28"/>
      <c r="H2" s="27" t="s">
        <v>115</v>
      </c>
      <c r="I2" s="104" t="s">
        <v>126</v>
      </c>
      <c r="J2" s="104"/>
      <c r="K2" s="104"/>
      <c r="L2" s="104"/>
      <c r="M2" s="104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54"/>
      <c r="K6" s="34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55"/>
      <c r="K7" s="38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55"/>
      <c r="K8" s="38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56"/>
      <c r="K9" s="42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54"/>
      <c r="K11" s="34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55"/>
      <c r="K12" s="38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55"/>
      <c r="K13" s="38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56"/>
      <c r="K14" s="42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126</v>
      </c>
      <c r="C20" s="104"/>
      <c r="D20" s="104"/>
      <c r="E20" s="104"/>
      <c r="F20" s="104"/>
      <c r="G20" s="28"/>
      <c r="H20" s="27" t="s">
        <v>115</v>
      </c>
      <c r="I20" s="104" t="s">
        <v>126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126</v>
      </c>
      <c r="C38" s="96"/>
      <c r="D38" s="96"/>
      <c r="E38" s="96"/>
      <c r="F38" s="96"/>
      <c r="G38" s="28"/>
      <c r="H38" s="27" t="s">
        <v>115</v>
      </c>
      <c r="I38" s="96" t="s">
        <v>126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U53"/>
  <sheetViews>
    <sheetView topLeftCell="A25" workbookViewId="0">
      <selection activeCell="P46" sqref="P46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126</v>
      </c>
      <c r="C2" s="96"/>
      <c r="D2" s="96"/>
      <c r="E2" s="96"/>
      <c r="F2" s="96"/>
      <c r="G2" s="28"/>
      <c r="H2" s="27" t="s">
        <v>115</v>
      </c>
      <c r="I2" s="104" t="s">
        <v>126</v>
      </c>
      <c r="J2" s="104"/>
      <c r="K2" s="104"/>
      <c r="L2" s="104"/>
      <c r="M2" s="104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54"/>
      <c r="K6" s="34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55"/>
      <c r="K7" s="38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55"/>
      <c r="K8" s="38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56"/>
      <c r="K9" s="42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54"/>
      <c r="K11" s="34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55"/>
      <c r="K12" s="38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55"/>
      <c r="K13" s="38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56"/>
      <c r="K14" s="42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126</v>
      </c>
      <c r="C20" s="104"/>
      <c r="D20" s="104"/>
      <c r="E20" s="104"/>
      <c r="F20" s="104"/>
      <c r="G20" s="28"/>
      <c r="H20" s="27" t="s">
        <v>115</v>
      </c>
      <c r="I20" s="104" t="s">
        <v>126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126</v>
      </c>
      <c r="C38" s="96"/>
      <c r="D38" s="96"/>
      <c r="E38" s="96"/>
      <c r="F38" s="96"/>
      <c r="G38" s="28"/>
      <c r="H38" s="27" t="s">
        <v>115</v>
      </c>
      <c r="I38" s="96" t="s">
        <v>126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2:I444"/>
  <sheetViews>
    <sheetView workbookViewId="0">
      <selection activeCell="G75" sqref="G75"/>
    </sheetView>
  </sheetViews>
  <sheetFormatPr defaultRowHeight="15" x14ac:dyDescent="0.25"/>
  <cols>
    <col min="1" max="1" width="5.28515625" style="1" customWidth="1"/>
    <col min="2" max="2" width="16.5703125" style="2" customWidth="1"/>
    <col min="3" max="3" width="11" style="2" customWidth="1"/>
    <col min="4" max="4" width="17.7109375" style="1" customWidth="1"/>
    <col min="5" max="7" width="9.28515625" style="3" customWidth="1"/>
    <col min="8" max="8" width="7" style="3" customWidth="1"/>
    <col min="9" max="9" width="14.140625" style="4" customWidth="1"/>
    <col min="10" max="12" width="9.140625" style="1"/>
    <col min="13" max="13" width="9.7109375" style="1" customWidth="1"/>
    <col min="14" max="16384" width="9.140625" style="1"/>
  </cols>
  <sheetData>
    <row r="2" spans="1:9" s="5" customFormat="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</row>
    <row r="3" spans="1:9" ht="21" x14ac:dyDescent="0.25">
      <c r="A3" s="94" t="s">
        <v>1</v>
      </c>
      <c r="B3" s="94"/>
      <c r="C3" s="94"/>
      <c r="D3" s="94"/>
      <c r="E3" s="94"/>
      <c r="F3" s="94"/>
      <c r="G3" s="94"/>
      <c r="H3" s="94"/>
      <c r="I3" s="94"/>
    </row>
    <row r="4" spans="1:9" ht="24.95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s="10" customFormat="1" ht="24" customHeight="1" x14ac:dyDescent="0.25">
      <c r="A5" s="7" t="s">
        <v>2</v>
      </c>
      <c r="B5" s="8" t="s">
        <v>3</v>
      </c>
      <c r="C5" s="8" t="s">
        <v>5</v>
      </c>
      <c r="D5" s="8" t="s">
        <v>127</v>
      </c>
      <c r="E5" s="8" t="s">
        <v>6</v>
      </c>
      <c r="F5" s="8" t="s">
        <v>7</v>
      </c>
      <c r="G5" s="8" t="s">
        <v>128</v>
      </c>
      <c r="H5" s="8" t="s">
        <v>8</v>
      </c>
      <c r="I5" s="9" t="s">
        <v>9</v>
      </c>
    </row>
    <row r="6" spans="1:9" s="3" customFormat="1" ht="10.5" customHeight="1" x14ac:dyDescent="0.25">
      <c r="A6" s="108" t="s">
        <v>10</v>
      </c>
      <c r="B6" s="109" t="str">
        <f>'smíš.1-6'!B2:F2</f>
        <v>Šošoni</v>
      </c>
      <c r="C6" s="57" t="s">
        <v>129</v>
      </c>
      <c r="D6" s="58" t="str">
        <f>'smíš.1-6'!A6</f>
        <v>Stránský Ondřej</v>
      </c>
      <c r="E6" s="58">
        <f>'smíš.1-6'!C10</f>
        <v>401</v>
      </c>
      <c r="F6" s="58">
        <f>'smíš.1-6'!D10</f>
        <v>196</v>
      </c>
      <c r="G6" s="58">
        <f t="shared" ref="G6:G101" si="0">SUM(E6:F6)</f>
        <v>597</v>
      </c>
      <c r="H6" s="58">
        <f>'smíš.1-6'!E10</f>
        <v>3</v>
      </c>
      <c r="I6" s="110">
        <f>SUM(G6:G7)</f>
        <v>1203</v>
      </c>
    </row>
    <row r="7" spans="1:9" s="3" customFormat="1" ht="10.5" customHeight="1" x14ac:dyDescent="0.25">
      <c r="A7" s="108"/>
      <c r="B7" s="109"/>
      <c r="C7" s="59" t="s">
        <v>129</v>
      </c>
      <c r="D7" s="60" t="str">
        <f>'smíš.1-6'!A11</f>
        <v>Svobodová Adriana</v>
      </c>
      <c r="E7" s="60">
        <f>'smíš.1-6'!C15</f>
        <v>390</v>
      </c>
      <c r="F7" s="60">
        <f>'smíš.1-6'!D15</f>
        <v>216</v>
      </c>
      <c r="G7" s="60">
        <f t="shared" si="0"/>
        <v>606</v>
      </c>
      <c r="H7" s="60">
        <f>'smíš.1-6'!E15</f>
        <v>6</v>
      </c>
      <c r="I7" s="110"/>
    </row>
    <row r="8" spans="1:9" ht="10.5" customHeight="1" x14ac:dyDescent="0.25">
      <c r="A8" s="111" t="s">
        <v>11</v>
      </c>
      <c r="B8" s="112" t="str">
        <f>'smíš.1-6'!I2</f>
        <v>TO - BI</v>
      </c>
      <c r="C8" s="59" t="s">
        <v>129</v>
      </c>
      <c r="D8" s="61" t="str">
        <f>'smíš.1-6'!H6</f>
        <v>Biolek Rostislav</v>
      </c>
      <c r="E8" s="61">
        <f>'smíš.1-6'!J10</f>
        <v>347</v>
      </c>
      <c r="F8" s="61">
        <f>'smíš.1-6'!K10</f>
        <v>158</v>
      </c>
      <c r="G8" s="61">
        <f t="shared" si="0"/>
        <v>505</v>
      </c>
      <c r="H8" s="61">
        <f>'smíš.1-6'!L10</f>
        <v>6</v>
      </c>
      <c r="I8" s="113">
        <f>SUM(G8:G9)</f>
        <v>1058</v>
      </c>
    </row>
    <row r="9" spans="1:9" ht="10.5" customHeight="1" x14ac:dyDescent="0.25">
      <c r="A9" s="111"/>
      <c r="B9" s="112"/>
      <c r="C9" s="59" t="s">
        <v>129</v>
      </c>
      <c r="D9" s="61" t="str">
        <f>'smíš.1-6'!H11</f>
        <v>Tobolová Nikola</v>
      </c>
      <c r="E9" s="61">
        <f>'smíš.1-6'!J15</f>
        <v>372</v>
      </c>
      <c r="F9" s="61">
        <f>'smíš.1-6'!K15</f>
        <v>181</v>
      </c>
      <c r="G9" s="61">
        <f t="shared" si="0"/>
        <v>553</v>
      </c>
      <c r="H9" s="61">
        <f>'smíš.1-6'!L15</f>
        <v>5</v>
      </c>
      <c r="I9" s="113"/>
    </row>
    <row r="10" spans="1:9" ht="10.5" customHeight="1" x14ac:dyDescent="0.25">
      <c r="A10" s="111" t="s">
        <v>13</v>
      </c>
      <c r="B10" s="114" t="str">
        <f>'smíš.1-6'!B20</f>
        <v>Pepino 3</v>
      </c>
      <c r="C10" s="59" t="s">
        <v>129</v>
      </c>
      <c r="D10" s="61" t="str">
        <f>'smíš.1-6'!A24</f>
        <v>Rychová Miluše</v>
      </c>
      <c r="E10" s="61">
        <f>'smíš.1-6'!C28</f>
        <v>365</v>
      </c>
      <c r="F10" s="61">
        <f>'smíš.1-6'!D28</f>
        <v>183</v>
      </c>
      <c r="G10" s="61">
        <f t="shared" si="0"/>
        <v>548</v>
      </c>
      <c r="H10" s="61">
        <f>'smíš.1-6'!E28</f>
        <v>4</v>
      </c>
      <c r="I10" s="113">
        <f>SUM(G10:G11)</f>
        <v>1060</v>
      </c>
    </row>
    <row r="11" spans="1:9" ht="10.5" customHeight="1" x14ac:dyDescent="0.25">
      <c r="A11" s="111"/>
      <c r="B11" s="114"/>
      <c r="C11" s="59" t="s">
        <v>129</v>
      </c>
      <c r="D11" s="61" t="str">
        <f>'smíš.1-6'!A29</f>
        <v>Kadlec Vítězslav</v>
      </c>
      <c r="E11" s="61">
        <f>'smíš.1-6'!C33</f>
        <v>363</v>
      </c>
      <c r="F11" s="61">
        <f>'smíš.1-6'!D33</f>
        <v>149</v>
      </c>
      <c r="G11" s="61">
        <f t="shared" si="0"/>
        <v>512</v>
      </c>
      <c r="H11" s="61">
        <f>'smíš.1-6'!E33</f>
        <v>10</v>
      </c>
      <c r="I11" s="113"/>
    </row>
    <row r="12" spans="1:9" ht="10.5" customHeight="1" x14ac:dyDescent="0.25">
      <c r="A12" s="111" t="s">
        <v>15</v>
      </c>
      <c r="B12" s="114" t="str">
        <f>'smíš.1-6'!I20</f>
        <v>Zlín 1</v>
      </c>
      <c r="C12" s="59" t="s">
        <v>129</v>
      </c>
      <c r="D12" s="61" t="str">
        <f>'smíš.1-6'!H24</f>
        <v>Zimáková Martina</v>
      </c>
      <c r="E12" s="61">
        <f>'smíš.1-6'!J28</f>
        <v>384</v>
      </c>
      <c r="F12" s="61">
        <f>'smíš.1-6'!K28</f>
        <v>172</v>
      </c>
      <c r="G12" s="61">
        <f t="shared" si="0"/>
        <v>556</v>
      </c>
      <c r="H12" s="61">
        <f>'smíš.1-6'!L28</f>
        <v>4</v>
      </c>
      <c r="I12" s="113">
        <f>SUM(G12:G13)</f>
        <v>1138</v>
      </c>
    </row>
    <row r="13" spans="1:9" ht="10.5" customHeight="1" x14ac:dyDescent="0.25">
      <c r="A13" s="111"/>
      <c r="B13" s="114"/>
      <c r="C13" s="59" t="s">
        <v>129</v>
      </c>
      <c r="D13" s="61" t="str">
        <f>'smíš.1-6'!H29</f>
        <v>Abrahám Radim</v>
      </c>
      <c r="E13" s="61">
        <f>'smíš.1-6'!J33</f>
        <v>400</v>
      </c>
      <c r="F13" s="61">
        <f>'smíš.1-6'!K33</f>
        <v>182</v>
      </c>
      <c r="G13" s="61">
        <f t="shared" si="0"/>
        <v>582</v>
      </c>
      <c r="H13" s="61">
        <f>'smíš.1-6'!L33</f>
        <v>3</v>
      </c>
      <c r="I13" s="113"/>
    </row>
    <row r="14" spans="1:9" ht="10.5" customHeight="1" x14ac:dyDescent="0.25">
      <c r="A14" s="111" t="s">
        <v>16</v>
      </c>
      <c r="B14" s="112" t="str">
        <f>'smíš.1-6'!B38</f>
        <v>Gu + Mi</v>
      </c>
      <c r="C14" s="59" t="s">
        <v>129</v>
      </c>
      <c r="D14" s="60" t="str">
        <f>'smíš.1-6'!A42</f>
        <v>Vojtek Gustav</v>
      </c>
      <c r="E14" s="60">
        <f>'smíš.1-6'!C46</f>
        <v>384</v>
      </c>
      <c r="F14" s="60">
        <f>'smíš.1-6'!D46</f>
        <v>198</v>
      </c>
      <c r="G14" s="60">
        <f t="shared" si="0"/>
        <v>582</v>
      </c>
      <c r="H14" s="60">
        <f>'smíš.1-6'!E46</f>
        <v>7</v>
      </c>
      <c r="I14" s="115">
        <f>SUM(G14:G15)</f>
        <v>1131</v>
      </c>
    </row>
    <row r="15" spans="1:9" ht="10.5" customHeight="1" x14ac:dyDescent="0.25">
      <c r="A15" s="111"/>
      <c r="B15" s="112"/>
      <c r="C15" s="59" t="s">
        <v>129</v>
      </c>
      <c r="D15" s="60" t="str">
        <f>'smíš.1-6'!A47</f>
        <v>Tobolová Michaela</v>
      </c>
      <c r="E15" s="60">
        <f>'smíš.1-6'!C51</f>
        <v>371</v>
      </c>
      <c r="F15" s="60">
        <f>'smíš.1-6'!D51</f>
        <v>178</v>
      </c>
      <c r="G15" s="60">
        <f t="shared" si="0"/>
        <v>549</v>
      </c>
      <c r="H15" s="62">
        <f>'smíš.1-6'!E51</f>
        <v>5</v>
      </c>
      <c r="I15" s="115"/>
    </row>
    <row r="16" spans="1:9" ht="10.5" customHeight="1" x14ac:dyDescent="0.25">
      <c r="A16" s="111" t="s">
        <v>17</v>
      </c>
      <c r="B16" s="114" t="str">
        <f>'smíš.1-6'!I38</f>
        <v xml:space="preserve">název </v>
      </c>
      <c r="C16" s="59" t="s">
        <v>129</v>
      </c>
      <c r="D16" s="61" t="str">
        <f>'smíš.1-6'!H42</f>
        <v>Skoumal Karel</v>
      </c>
      <c r="E16" s="61">
        <f>'smíš.1-6'!J46</f>
        <v>346</v>
      </c>
      <c r="F16" s="61">
        <f>'smíš.1-6'!K46</f>
        <v>95</v>
      </c>
      <c r="G16" s="61">
        <f t="shared" si="0"/>
        <v>441</v>
      </c>
      <c r="H16" s="61">
        <f>'smíš.1-6'!L46</f>
        <v>23</v>
      </c>
      <c r="I16" s="113">
        <f>SUM(G16:G17)</f>
        <v>967</v>
      </c>
    </row>
    <row r="17" spans="1:9" ht="10.5" customHeight="1" x14ac:dyDescent="0.25">
      <c r="A17" s="111"/>
      <c r="B17" s="114"/>
      <c r="C17" s="59" t="s">
        <v>129</v>
      </c>
      <c r="D17" s="61" t="str">
        <f>'smíš.1-6'!H47</f>
        <v>Skoumalová Věra</v>
      </c>
      <c r="E17" s="61">
        <f>'smíš.1-6'!J51</f>
        <v>362</v>
      </c>
      <c r="F17" s="61">
        <f>'smíš.1-6'!K51</f>
        <v>164</v>
      </c>
      <c r="G17" s="61">
        <f t="shared" si="0"/>
        <v>526</v>
      </c>
      <c r="H17" s="61">
        <f>'smíš.1-6'!L51</f>
        <v>15</v>
      </c>
      <c r="I17" s="113"/>
    </row>
    <row r="18" spans="1:9" ht="10.5" customHeight="1" x14ac:dyDescent="0.25">
      <c r="A18" s="111" t="s">
        <v>18</v>
      </c>
      <c r="B18" s="114" t="str">
        <f>'smíš.7-12'!B2</f>
        <v xml:space="preserve">název </v>
      </c>
      <c r="C18" s="59" t="s">
        <v>129</v>
      </c>
      <c r="D18" s="61" t="str">
        <f>'smíš.7-12'!A6</f>
        <v>Sliwka Stanislav</v>
      </c>
      <c r="E18" s="61">
        <f>'smíš.7-12'!C10</f>
        <v>366</v>
      </c>
      <c r="F18" s="61">
        <f>'smíš.7-12'!D10</f>
        <v>158</v>
      </c>
      <c r="G18" s="61">
        <f t="shared" si="0"/>
        <v>524</v>
      </c>
      <c r="H18" s="61">
        <f>'smíš.7-12'!E10</f>
        <v>7</v>
      </c>
      <c r="I18" s="113">
        <f>SUM(G18:G19)</f>
        <v>952</v>
      </c>
    </row>
    <row r="19" spans="1:9" ht="10.5" customHeight="1" x14ac:dyDescent="0.25">
      <c r="A19" s="111"/>
      <c r="B19" s="114"/>
      <c r="C19" s="59" t="s">
        <v>129</v>
      </c>
      <c r="D19" s="63" t="str">
        <f>'smíš.7-12'!A11</f>
        <v>Sliwková Janka</v>
      </c>
      <c r="E19" s="61">
        <f>'smíš.7-12'!C15</f>
        <v>346</v>
      </c>
      <c r="F19" s="61">
        <f>'smíš.7-12'!D15</f>
        <v>82</v>
      </c>
      <c r="G19" s="61">
        <f t="shared" si="0"/>
        <v>428</v>
      </c>
      <c r="H19" s="64">
        <f>'smíš.7-12'!E15</f>
        <v>25</v>
      </c>
      <c r="I19" s="113"/>
    </row>
    <row r="20" spans="1:9" ht="10.5" customHeight="1" x14ac:dyDescent="0.25">
      <c r="A20" s="111" t="s">
        <v>19</v>
      </c>
      <c r="B20" s="114" t="str">
        <f>'smíš.7-12'!I2</f>
        <v>název</v>
      </c>
      <c r="C20" s="59" t="s">
        <v>129</v>
      </c>
      <c r="D20" s="61" t="str">
        <f>'smíš.7-12'!H6</f>
        <v>Sliwka Stanislav</v>
      </c>
      <c r="E20" s="61">
        <f>'smíš.7-12'!J10</f>
        <v>364</v>
      </c>
      <c r="F20" s="61">
        <f>'smíš.7-12'!K10</f>
        <v>196</v>
      </c>
      <c r="G20" s="61">
        <f t="shared" si="0"/>
        <v>560</v>
      </c>
      <c r="H20" s="61">
        <f>'smíš.7-12'!L10</f>
        <v>6</v>
      </c>
      <c r="I20" s="113">
        <f>SUM(G20:G21)</f>
        <v>1031</v>
      </c>
    </row>
    <row r="21" spans="1:9" ht="10.5" customHeight="1" x14ac:dyDescent="0.25">
      <c r="A21" s="111"/>
      <c r="B21" s="114"/>
      <c r="C21" s="59" t="s">
        <v>129</v>
      </c>
      <c r="D21" s="61" t="str">
        <f>'smíš.7-12'!H11</f>
        <v>Sliwková Jana</v>
      </c>
      <c r="E21" s="61">
        <f>'smíš.7-12'!J15</f>
        <v>336</v>
      </c>
      <c r="F21" s="61">
        <f>'smíš.7-12'!K15</f>
        <v>135</v>
      </c>
      <c r="G21" s="61">
        <f t="shared" si="0"/>
        <v>471</v>
      </c>
      <c r="H21" s="61">
        <f>'smíš.7-12'!L15</f>
        <v>16</v>
      </c>
      <c r="I21" s="113"/>
    </row>
    <row r="22" spans="1:9" ht="10.5" customHeight="1" x14ac:dyDescent="0.25">
      <c r="A22" s="111" t="s">
        <v>20</v>
      </c>
      <c r="B22" s="114" t="str">
        <f>'smíš.7-12'!B20</f>
        <v xml:space="preserve">název </v>
      </c>
      <c r="C22" s="59" t="s">
        <v>129</v>
      </c>
      <c r="D22" s="61" t="str">
        <f>'smíš.7-12'!A24</f>
        <v>Mondřík Robert</v>
      </c>
      <c r="E22" s="61">
        <f>'smíš.7-12'!C28</f>
        <v>388</v>
      </c>
      <c r="F22" s="61">
        <f>'smíš.7-12'!D28</f>
        <v>205</v>
      </c>
      <c r="G22" s="61">
        <f t="shared" si="0"/>
        <v>593</v>
      </c>
      <c r="H22" s="61">
        <f>'smíš.7-12'!E28</f>
        <v>5</v>
      </c>
      <c r="I22" s="113">
        <f>SUM(G22:G23)</f>
        <v>1157</v>
      </c>
    </row>
    <row r="23" spans="1:9" ht="10.5" customHeight="1" x14ac:dyDescent="0.25">
      <c r="A23" s="111"/>
      <c r="B23" s="114"/>
      <c r="C23" s="59" t="s">
        <v>129</v>
      </c>
      <c r="D23" s="61" t="str">
        <f>'smíš.7-12'!A29</f>
        <v>Fialová Pavla</v>
      </c>
      <c r="E23" s="61">
        <f>'smíš.7-12'!C33</f>
        <v>396</v>
      </c>
      <c r="F23" s="61">
        <f>'smíš.7-12'!D33</f>
        <v>168</v>
      </c>
      <c r="G23" s="61">
        <f t="shared" si="0"/>
        <v>564</v>
      </c>
      <c r="H23" s="61">
        <f>'smíš.7-12'!E33</f>
        <v>5</v>
      </c>
      <c r="I23" s="113"/>
    </row>
    <row r="24" spans="1:9" ht="10.5" customHeight="1" x14ac:dyDescent="0.25">
      <c r="A24" s="111" t="s">
        <v>21</v>
      </c>
      <c r="B24" s="114" t="str">
        <f>'smíš.7-12'!I20</f>
        <v>název</v>
      </c>
      <c r="C24" s="59" t="s">
        <v>129</v>
      </c>
      <c r="D24" s="61" t="str">
        <f>'smíš.7-12'!H24</f>
        <v>Jurášová Alena</v>
      </c>
      <c r="E24" s="61">
        <f>'smíš.7-12'!J28</f>
        <v>343</v>
      </c>
      <c r="F24" s="61">
        <f>'smíš.7-12'!K28</f>
        <v>136</v>
      </c>
      <c r="G24" s="61">
        <f t="shared" si="0"/>
        <v>479</v>
      </c>
      <c r="H24" s="61">
        <f>'smíš.7-12'!L28</f>
        <v>21</v>
      </c>
      <c r="I24" s="113">
        <f>SUM(G24:G25)</f>
        <v>991</v>
      </c>
    </row>
    <row r="25" spans="1:9" ht="10.5" customHeight="1" x14ac:dyDescent="0.25">
      <c r="A25" s="111"/>
      <c r="B25" s="114"/>
      <c r="C25" s="59" t="s">
        <v>129</v>
      </c>
      <c r="D25" s="61" t="str">
        <f>'smíš.7-12'!H29</f>
        <v>Heisig Rudolf</v>
      </c>
      <c r="E25" s="61">
        <f>'smíš.7-12'!J33</f>
        <v>359</v>
      </c>
      <c r="F25" s="61">
        <f>'smíš.7-12'!K33</f>
        <v>153</v>
      </c>
      <c r="G25" s="61">
        <f t="shared" si="0"/>
        <v>512</v>
      </c>
      <c r="H25" s="61">
        <f>'smíš.7-12'!L33</f>
        <v>11</v>
      </c>
      <c r="I25" s="113"/>
    </row>
    <row r="26" spans="1:9" ht="10.5" customHeight="1" x14ac:dyDescent="0.25">
      <c r="A26" s="111" t="s">
        <v>22</v>
      </c>
      <c r="B26" s="114" t="str">
        <f>'smíš.7-12'!B38</f>
        <v xml:space="preserve">název </v>
      </c>
      <c r="C26" s="59" t="s">
        <v>129</v>
      </c>
      <c r="D26" s="63" t="str">
        <f>'smíš.7-12'!A42</f>
        <v xml:space="preserve">Smrčka Miroslav </v>
      </c>
      <c r="E26" s="61">
        <f>'smíš.7-12'!C46</f>
        <v>395</v>
      </c>
      <c r="F26" s="61">
        <f>'smíš.7-12'!D46</f>
        <v>150</v>
      </c>
      <c r="G26" s="61">
        <f t="shared" si="0"/>
        <v>545</v>
      </c>
      <c r="H26" s="61">
        <f>'smíš.7-12'!E46</f>
        <v>8</v>
      </c>
      <c r="I26" s="113">
        <f>SUM(G26:G27)</f>
        <v>1100</v>
      </c>
    </row>
    <row r="27" spans="1:9" ht="10.5" customHeight="1" x14ac:dyDescent="0.25">
      <c r="A27" s="111"/>
      <c r="B27" s="114"/>
      <c r="C27" s="59" t="s">
        <v>129</v>
      </c>
      <c r="D27" s="61" t="str">
        <f>'smíš.7-12'!A47</f>
        <v>Smrčková Růžena</v>
      </c>
      <c r="E27" s="61">
        <f>'smíš.7-12'!C51</f>
        <v>389</v>
      </c>
      <c r="F27" s="61">
        <f>'smíš.7-12'!D51</f>
        <v>166</v>
      </c>
      <c r="G27" s="61">
        <f t="shared" si="0"/>
        <v>555</v>
      </c>
      <c r="H27" s="61">
        <f>'smíš.7-12'!E51</f>
        <v>4</v>
      </c>
      <c r="I27" s="113"/>
    </row>
    <row r="28" spans="1:9" ht="10.5" customHeight="1" x14ac:dyDescent="0.25">
      <c r="A28" s="111" t="s">
        <v>23</v>
      </c>
      <c r="B28" s="114" t="str">
        <f>'smíš.7-12'!I38</f>
        <v>název</v>
      </c>
      <c r="C28" s="59" t="s">
        <v>129</v>
      </c>
      <c r="D28" s="61">
        <f>'smíš.7-12'!H42</f>
        <v>0</v>
      </c>
      <c r="E28" s="61" t="str">
        <f>'smíš.7-12'!J46</f>
        <v/>
      </c>
      <c r="F28" s="61" t="str">
        <f>'smíš.7-12'!K46</f>
        <v/>
      </c>
      <c r="G28" s="61">
        <f t="shared" si="0"/>
        <v>0</v>
      </c>
      <c r="H28" s="61" t="str">
        <f>'smíš.7-12'!L46</f>
        <v/>
      </c>
      <c r="I28" s="113">
        <f>SUM(G28:G29)</f>
        <v>0</v>
      </c>
    </row>
    <row r="29" spans="1:9" ht="10.5" customHeight="1" x14ac:dyDescent="0.25">
      <c r="A29" s="111"/>
      <c r="B29" s="114"/>
      <c r="C29" s="59" t="s">
        <v>129</v>
      </c>
      <c r="D29" s="61">
        <f>'smíš.7-12'!H47</f>
        <v>0</v>
      </c>
      <c r="E29" s="61" t="str">
        <f>'smíš.7-12'!J51</f>
        <v/>
      </c>
      <c r="F29" s="61" t="str">
        <f>'smíš.7-12'!K51</f>
        <v/>
      </c>
      <c r="G29" s="61">
        <f t="shared" si="0"/>
        <v>0</v>
      </c>
      <c r="H29" s="61" t="str">
        <f>'smíš.7-12'!L51</f>
        <v/>
      </c>
      <c r="I29" s="113"/>
    </row>
    <row r="30" spans="1:9" ht="10.5" customHeight="1" x14ac:dyDescent="0.25">
      <c r="A30" s="111" t="s">
        <v>24</v>
      </c>
      <c r="B30" s="114" t="str">
        <f>'smíš.13-18'!B2</f>
        <v>název</v>
      </c>
      <c r="C30" s="59" t="s">
        <v>129</v>
      </c>
      <c r="D30" s="61">
        <f>'smíš.13-18'!A6</f>
        <v>0</v>
      </c>
      <c r="E30" s="61" t="str">
        <f>'smíš.13-18'!C10</f>
        <v/>
      </c>
      <c r="F30" s="61" t="str">
        <f>'smíš.13-18'!D10</f>
        <v/>
      </c>
      <c r="G30" s="61">
        <f t="shared" si="0"/>
        <v>0</v>
      </c>
      <c r="H30" s="61" t="str">
        <f>'smíš.13-18'!E10</f>
        <v/>
      </c>
      <c r="I30" s="113">
        <f>SUM(G30:G31)</f>
        <v>0</v>
      </c>
    </row>
    <row r="31" spans="1:9" ht="10.5" customHeight="1" x14ac:dyDescent="0.25">
      <c r="A31" s="111"/>
      <c r="B31" s="114"/>
      <c r="C31" s="59" t="s">
        <v>129</v>
      </c>
      <c r="D31" s="61">
        <f>'smíš.13-18'!A11</f>
        <v>0</v>
      </c>
      <c r="E31" s="61" t="str">
        <f>'smíš.13-18'!C15</f>
        <v/>
      </c>
      <c r="F31" s="61" t="str">
        <f>'smíš.13-18'!D15</f>
        <v/>
      </c>
      <c r="G31" s="61">
        <f t="shared" si="0"/>
        <v>0</v>
      </c>
      <c r="H31" s="61" t="str">
        <f>'smíš.13-18'!E15</f>
        <v/>
      </c>
      <c r="I31" s="113"/>
    </row>
    <row r="32" spans="1:9" ht="10.5" customHeight="1" x14ac:dyDescent="0.25">
      <c r="A32" s="111" t="s">
        <v>25</v>
      </c>
      <c r="B32" s="114" t="str">
        <f>'smíš.13-18'!I2</f>
        <v>název</v>
      </c>
      <c r="C32" s="59" t="s">
        <v>129</v>
      </c>
      <c r="D32" s="61">
        <f>'smíš.13-18'!H6</f>
        <v>0</v>
      </c>
      <c r="E32" s="61" t="str">
        <f>'smíš.13-18'!J10</f>
        <v/>
      </c>
      <c r="F32" s="61" t="str">
        <f>'smíš.13-18'!K10</f>
        <v/>
      </c>
      <c r="G32" s="61">
        <f t="shared" si="0"/>
        <v>0</v>
      </c>
      <c r="H32" s="61" t="str">
        <f>'smíš.13-18'!L10</f>
        <v/>
      </c>
      <c r="I32" s="113">
        <f>SUM(G32:G33)</f>
        <v>0</v>
      </c>
    </row>
    <row r="33" spans="1:9" ht="10.5" customHeight="1" x14ac:dyDescent="0.25">
      <c r="A33" s="111"/>
      <c r="B33" s="114"/>
      <c r="C33" s="59" t="s">
        <v>129</v>
      </c>
      <c r="D33" s="61">
        <f>'smíš.13-18'!H11</f>
        <v>0</v>
      </c>
      <c r="E33" s="61" t="str">
        <f>'smíš.13-18'!J15</f>
        <v/>
      </c>
      <c r="F33" s="61" t="str">
        <f>'smíš.13-18'!K15</f>
        <v/>
      </c>
      <c r="G33" s="61">
        <f t="shared" si="0"/>
        <v>0</v>
      </c>
      <c r="H33" s="61" t="str">
        <f>'smíš.13-18'!L15</f>
        <v/>
      </c>
      <c r="I33" s="113"/>
    </row>
    <row r="34" spans="1:9" ht="10.5" customHeight="1" x14ac:dyDescent="0.25">
      <c r="A34" s="111" t="s">
        <v>26</v>
      </c>
      <c r="B34" s="114" t="str">
        <f>'smíš.13-18'!B20</f>
        <v>název</v>
      </c>
      <c r="C34" s="59" t="s">
        <v>129</v>
      </c>
      <c r="D34" s="61">
        <f>'smíš.13-18'!A24</f>
        <v>0</v>
      </c>
      <c r="E34" s="61" t="str">
        <f>'smíš.13-18'!C28</f>
        <v/>
      </c>
      <c r="F34" s="61" t="str">
        <f>'smíš.13-18'!D28</f>
        <v/>
      </c>
      <c r="G34" s="61">
        <f t="shared" si="0"/>
        <v>0</v>
      </c>
      <c r="H34" s="61" t="str">
        <f>'smíš.13-18'!E28</f>
        <v/>
      </c>
      <c r="I34" s="113">
        <f>SUM(G34:G35)</f>
        <v>0</v>
      </c>
    </row>
    <row r="35" spans="1:9" ht="10.5" customHeight="1" x14ac:dyDescent="0.25">
      <c r="A35" s="111"/>
      <c r="B35" s="114"/>
      <c r="C35" s="59" t="s">
        <v>129</v>
      </c>
      <c r="D35" s="61">
        <f>'smíš.13-18'!A29</f>
        <v>0</v>
      </c>
      <c r="E35" s="61" t="str">
        <f>'smíš.13-18'!C33</f>
        <v/>
      </c>
      <c r="F35" s="61" t="str">
        <f>'smíš.13-18'!D33</f>
        <v/>
      </c>
      <c r="G35" s="61">
        <f t="shared" si="0"/>
        <v>0</v>
      </c>
      <c r="H35" s="61" t="str">
        <f>'smíš.13-18'!E33</f>
        <v/>
      </c>
      <c r="I35" s="113"/>
    </row>
    <row r="36" spans="1:9" ht="10.5" customHeight="1" x14ac:dyDescent="0.25">
      <c r="A36" s="111" t="s">
        <v>27</v>
      </c>
      <c r="B36" s="114" t="str">
        <f>'smíš.13-18'!I20</f>
        <v>název</v>
      </c>
      <c r="C36" s="59" t="s">
        <v>129</v>
      </c>
      <c r="D36" s="61">
        <f>'smíš.13-18'!H24</f>
        <v>0</v>
      </c>
      <c r="E36" s="61" t="str">
        <f>'smíš.13-18'!J28</f>
        <v/>
      </c>
      <c r="F36" s="61" t="str">
        <f>'smíš.13-18'!K28</f>
        <v/>
      </c>
      <c r="G36" s="61">
        <f t="shared" si="0"/>
        <v>0</v>
      </c>
      <c r="H36" s="61" t="str">
        <f>'smíš.13-18'!L28</f>
        <v/>
      </c>
      <c r="I36" s="113">
        <f>SUM(G36:G37)</f>
        <v>0</v>
      </c>
    </row>
    <row r="37" spans="1:9" ht="10.5" customHeight="1" x14ac:dyDescent="0.25">
      <c r="A37" s="111"/>
      <c r="B37" s="114"/>
      <c r="C37" s="59" t="s">
        <v>129</v>
      </c>
      <c r="D37" s="61">
        <f>'smíš.13-18'!H29</f>
        <v>0</v>
      </c>
      <c r="E37" s="61" t="str">
        <f>'smíš.13-18'!J33</f>
        <v/>
      </c>
      <c r="F37" s="61" t="str">
        <f>'smíš.13-18'!K33</f>
        <v/>
      </c>
      <c r="G37" s="61">
        <f t="shared" si="0"/>
        <v>0</v>
      </c>
      <c r="H37" s="61" t="str">
        <f>'smíš.13-18'!L33</f>
        <v/>
      </c>
      <c r="I37" s="113"/>
    </row>
    <row r="38" spans="1:9" ht="10.5" customHeight="1" x14ac:dyDescent="0.25">
      <c r="A38" s="111" t="s">
        <v>28</v>
      </c>
      <c r="B38" s="112" t="str">
        <f>'smíš.13-18'!B38</f>
        <v>název</v>
      </c>
      <c r="C38" s="59" t="s">
        <v>129</v>
      </c>
      <c r="D38" s="61">
        <f>'smíš.13-18'!A42</f>
        <v>0</v>
      </c>
      <c r="E38" s="60" t="str">
        <f>'smíš.13-18'!C46</f>
        <v/>
      </c>
      <c r="F38" s="60" t="str">
        <f>'smíš.13-18'!D46</f>
        <v/>
      </c>
      <c r="G38" s="60">
        <f t="shared" si="0"/>
        <v>0</v>
      </c>
      <c r="H38" s="60" t="str">
        <f>'smíš.13-18'!E46</f>
        <v/>
      </c>
      <c r="I38" s="115">
        <f>SUM(G38:G39)</f>
        <v>0</v>
      </c>
    </row>
    <row r="39" spans="1:9" ht="10.5" customHeight="1" x14ac:dyDescent="0.25">
      <c r="A39" s="111"/>
      <c r="B39" s="112"/>
      <c r="C39" s="59" t="s">
        <v>129</v>
      </c>
      <c r="D39" s="61">
        <f>'smíš.13-18'!A47</f>
        <v>0</v>
      </c>
      <c r="E39" s="60" t="str">
        <f>'smíš.13-18'!C51</f>
        <v/>
      </c>
      <c r="F39" s="60" t="str">
        <f>'smíš.13-18'!D51</f>
        <v/>
      </c>
      <c r="G39" s="60">
        <f t="shared" si="0"/>
        <v>0</v>
      </c>
      <c r="H39" s="60" t="str">
        <f>'smíš.13-18'!E51</f>
        <v/>
      </c>
      <c r="I39" s="115"/>
    </row>
    <row r="40" spans="1:9" ht="10.5" customHeight="1" x14ac:dyDescent="0.25">
      <c r="A40" s="111" t="s">
        <v>29</v>
      </c>
      <c r="B40" s="114" t="str">
        <f>'smíš.13-18'!I38</f>
        <v>název</v>
      </c>
      <c r="C40" s="59" t="s">
        <v>129</v>
      </c>
      <c r="D40" s="61">
        <f>'smíš.13-18'!H42</f>
        <v>0</v>
      </c>
      <c r="E40" s="61" t="str">
        <f>'smíš.13-18'!J46</f>
        <v/>
      </c>
      <c r="F40" s="61" t="str">
        <f>'smíš.13-18'!K46</f>
        <v/>
      </c>
      <c r="G40" s="61">
        <f t="shared" si="0"/>
        <v>0</v>
      </c>
      <c r="H40" s="61" t="str">
        <f>'smíš.13-18'!L46</f>
        <v/>
      </c>
      <c r="I40" s="113">
        <f>SUM(G40:G41)</f>
        <v>0</v>
      </c>
    </row>
    <row r="41" spans="1:9" ht="10.5" customHeight="1" x14ac:dyDescent="0.25">
      <c r="A41" s="111"/>
      <c r="B41" s="114"/>
      <c r="C41" s="59" t="s">
        <v>129</v>
      </c>
      <c r="D41" s="61">
        <f>'smíš.13-18'!H47</f>
        <v>0</v>
      </c>
      <c r="E41" s="61" t="str">
        <f>'smíš.13-18'!J51</f>
        <v/>
      </c>
      <c r="F41" s="61" t="str">
        <f>'smíš.13-18'!K51</f>
        <v/>
      </c>
      <c r="G41" s="61">
        <f t="shared" si="0"/>
        <v>0</v>
      </c>
      <c r="H41" s="61" t="str">
        <f>'smíš.13-18'!L51</f>
        <v/>
      </c>
      <c r="I41" s="113"/>
    </row>
    <row r="42" spans="1:9" ht="10.5" customHeight="1" x14ac:dyDescent="0.25">
      <c r="A42" s="111" t="s">
        <v>30</v>
      </c>
      <c r="B42" s="114" t="str">
        <f>'smíš.19-24'!B2</f>
        <v>název</v>
      </c>
      <c r="C42" s="59" t="s">
        <v>129</v>
      </c>
      <c r="D42" s="61">
        <f>'smíš.19-24'!A6</f>
        <v>0</v>
      </c>
      <c r="E42" s="61" t="str">
        <f>'smíš.19-24'!C10</f>
        <v/>
      </c>
      <c r="F42" s="61" t="str">
        <f>'smíš.19-24'!D10</f>
        <v/>
      </c>
      <c r="G42" s="61">
        <f t="shared" si="0"/>
        <v>0</v>
      </c>
      <c r="H42" s="61" t="str">
        <f>'smíš.19-24'!E10</f>
        <v/>
      </c>
      <c r="I42" s="113">
        <f>SUM(G42:G43)</f>
        <v>0</v>
      </c>
    </row>
    <row r="43" spans="1:9" ht="10.5" customHeight="1" x14ac:dyDescent="0.25">
      <c r="A43" s="111"/>
      <c r="B43" s="114"/>
      <c r="C43" s="59" t="s">
        <v>129</v>
      </c>
      <c r="D43" s="61">
        <f>'smíš.19-24'!A11</f>
        <v>0</v>
      </c>
      <c r="E43" s="61" t="str">
        <f>'smíš.19-24'!C15</f>
        <v/>
      </c>
      <c r="F43" s="61" t="str">
        <f>'smíš.19-24'!D15</f>
        <v/>
      </c>
      <c r="G43" s="61">
        <f t="shared" si="0"/>
        <v>0</v>
      </c>
      <c r="H43" s="61" t="str">
        <f>'smíš.19-24'!E15</f>
        <v/>
      </c>
      <c r="I43" s="113"/>
    </row>
    <row r="44" spans="1:9" ht="10.5" customHeight="1" x14ac:dyDescent="0.25">
      <c r="A44" s="111" t="s">
        <v>31</v>
      </c>
      <c r="B44" s="114" t="str">
        <f>'smíš.19-24'!I2</f>
        <v>název</v>
      </c>
      <c r="C44" s="59" t="s">
        <v>129</v>
      </c>
      <c r="D44" s="61">
        <f>'smíš.19-24'!H6</f>
        <v>0</v>
      </c>
      <c r="E44" s="61" t="str">
        <f>'smíš.19-24'!J10</f>
        <v/>
      </c>
      <c r="F44" s="61" t="str">
        <f>'smíš.19-24'!K10</f>
        <v/>
      </c>
      <c r="G44" s="61">
        <f t="shared" si="0"/>
        <v>0</v>
      </c>
      <c r="H44" s="61" t="str">
        <f>'smíš.19-24'!L10</f>
        <v/>
      </c>
      <c r="I44" s="113">
        <f>SUM(G44:G45)</f>
        <v>0</v>
      </c>
    </row>
    <row r="45" spans="1:9" ht="10.5" customHeight="1" x14ac:dyDescent="0.25">
      <c r="A45" s="111"/>
      <c r="B45" s="114"/>
      <c r="C45" s="59" t="s">
        <v>129</v>
      </c>
      <c r="D45" s="61">
        <f>'smíš.19-24'!H11</f>
        <v>0</v>
      </c>
      <c r="E45" s="61" t="str">
        <f>'smíš.19-24'!J15</f>
        <v/>
      </c>
      <c r="F45" s="61" t="str">
        <f>'smíš.19-24'!K15</f>
        <v/>
      </c>
      <c r="G45" s="61">
        <f t="shared" si="0"/>
        <v>0</v>
      </c>
      <c r="H45" s="61" t="str">
        <f>'smíš.19-24'!L15</f>
        <v/>
      </c>
      <c r="I45" s="113"/>
    </row>
    <row r="46" spans="1:9" ht="10.5" customHeight="1" x14ac:dyDescent="0.25">
      <c r="A46" s="111" t="s">
        <v>32</v>
      </c>
      <c r="B46" s="114" t="str">
        <f>'smíš.19-24'!B20</f>
        <v>název</v>
      </c>
      <c r="C46" s="59" t="s">
        <v>129</v>
      </c>
      <c r="D46" s="61">
        <f>'smíš.19-24'!A24</f>
        <v>0</v>
      </c>
      <c r="E46" s="61" t="str">
        <f>'smíš.19-24'!C28</f>
        <v/>
      </c>
      <c r="F46" s="61" t="str">
        <f>'smíš.19-24'!D28</f>
        <v/>
      </c>
      <c r="G46" s="61">
        <f t="shared" si="0"/>
        <v>0</v>
      </c>
      <c r="H46" s="61" t="str">
        <f>'smíš.19-24'!E28</f>
        <v/>
      </c>
      <c r="I46" s="113">
        <f>SUM(G46:G47)</f>
        <v>0</v>
      </c>
    </row>
    <row r="47" spans="1:9" ht="10.5" customHeight="1" x14ac:dyDescent="0.25">
      <c r="A47" s="111"/>
      <c r="B47" s="114"/>
      <c r="C47" s="59" t="s">
        <v>129</v>
      </c>
      <c r="D47" s="61">
        <f>'smíš.19-24'!A29</f>
        <v>0</v>
      </c>
      <c r="E47" s="61" t="str">
        <f>'smíš.19-24'!C33</f>
        <v/>
      </c>
      <c r="F47" s="61" t="str">
        <f>'smíš.19-24'!D33</f>
        <v/>
      </c>
      <c r="G47" s="61">
        <f t="shared" si="0"/>
        <v>0</v>
      </c>
      <c r="H47" s="61" t="str">
        <f>'smíš.19-24'!E33</f>
        <v/>
      </c>
      <c r="I47" s="113"/>
    </row>
    <row r="48" spans="1:9" ht="10.5" customHeight="1" x14ac:dyDescent="0.25">
      <c r="A48" s="111" t="s">
        <v>33</v>
      </c>
      <c r="B48" s="114" t="str">
        <f>'smíš.19-24'!I20</f>
        <v>název</v>
      </c>
      <c r="C48" s="59" t="s">
        <v>129</v>
      </c>
      <c r="D48" s="61">
        <f>'smíš.19-24'!H24</f>
        <v>0</v>
      </c>
      <c r="E48" s="61" t="str">
        <f>'smíš.19-24'!J28</f>
        <v/>
      </c>
      <c r="F48" s="61" t="str">
        <f>'smíš.19-24'!K28</f>
        <v/>
      </c>
      <c r="G48" s="61">
        <f t="shared" si="0"/>
        <v>0</v>
      </c>
      <c r="H48" s="61" t="str">
        <f>'smíš.19-24'!L28</f>
        <v/>
      </c>
      <c r="I48" s="113">
        <f>SUM(G48:G49)</f>
        <v>0</v>
      </c>
    </row>
    <row r="49" spans="1:9" ht="10.5" customHeight="1" x14ac:dyDescent="0.25">
      <c r="A49" s="111"/>
      <c r="B49" s="114"/>
      <c r="C49" s="59" t="s">
        <v>129</v>
      </c>
      <c r="D49" s="61">
        <f>'smíš.19-24'!H29</f>
        <v>0</v>
      </c>
      <c r="E49" s="61" t="str">
        <f>'smíš.19-24'!J33</f>
        <v/>
      </c>
      <c r="F49" s="61" t="str">
        <f>'smíš.19-24'!K33</f>
        <v/>
      </c>
      <c r="G49" s="61">
        <f t="shared" si="0"/>
        <v>0</v>
      </c>
      <c r="H49" s="61" t="str">
        <f>'smíš.19-24'!L33</f>
        <v/>
      </c>
      <c r="I49" s="113"/>
    </row>
    <row r="50" spans="1:9" ht="10.5" customHeight="1" x14ac:dyDescent="0.25">
      <c r="A50" s="111" t="s">
        <v>34</v>
      </c>
      <c r="B50" s="116" t="str">
        <f>'smíš.19-24'!B38</f>
        <v>název</v>
      </c>
      <c r="C50" s="59" t="s">
        <v>129</v>
      </c>
      <c r="D50" s="61">
        <f>'smíš.19-24'!A42</f>
        <v>0</v>
      </c>
      <c r="E50" s="61" t="str">
        <f>'smíš.19-24'!C46</f>
        <v/>
      </c>
      <c r="F50" s="61" t="str">
        <f>'smíš.19-24'!D46</f>
        <v/>
      </c>
      <c r="G50" s="61">
        <f t="shared" si="0"/>
        <v>0</v>
      </c>
      <c r="H50" s="61" t="str">
        <f>'smíš.19-24'!E46</f>
        <v/>
      </c>
      <c r="I50" s="113">
        <f>SUM(G50:G51)</f>
        <v>0</v>
      </c>
    </row>
    <row r="51" spans="1:9" ht="10.5" customHeight="1" x14ac:dyDescent="0.25">
      <c r="A51" s="111"/>
      <c r="B51" s="116"/>
      <c r="C51" s="59" t="s">
        <v>129</v>
      </c>
      <c r="D51" s="61">
        <f>'smíš.19-24'!A47</f>
        <v>0</v>
      </c>
      <c r="E51" s="61" t="str">
        <f>'smíš.19-24'!C51</f>
        <v/>
      </c>
      <c r="F51" s="61" t="str">
        <f>'smíš.19-24'!D51</f>
        <v/>
      </c>
      <c r="G51" s="61">
        <f t="shared" si="0"/>
        <v>0</v>
      </c>
      <c r="H51" s="61" t="str">
        <f>'smíš.19-24'!E51</f>
        <v/>
      </c>
      <c r="I51" s="113"/>
    </row>
    <row r="52" spans="1:9" ht="10.5" customHeight="1" x14ac:dyDescent="0.25">
      <c r="A52" s="111" t="s">
        <v>35</v>
      </c>
      <c r="B52" s="112" t="str">
        <f>'smíš.19-24'!I38</f>
        <v>název</v>
      </c>
      <c r="C52" s="59" t="s">
        <v>129</v>
      </c>
      <c r="D52" s="60">
        <f>'smíš.19-24'!H42</f>
        <v>0</v>
      </c>
      <c r="E52" s="60" t="str">
        <f>'smíš.19-24'!J46</f>
        <v/>
      </c>
      <c r="F52" s="60" t="str">
        <f>'smíš.19-24'!K46</f>
        <v/>
      </c>
      <c r="G52" s="60">
        <f t="shared" si="0"/>
        <v>0</v>
      </c>
      <c r="H52" s="60" t="str">
        <f>'smíš.19-24'!L46</f>
        <v/>
      </c>
      <c r="I52" s="115">
        <f>SUM(G52:G53)</f>
        <v>0</v>
      </c>
    </row>
    <row r="53" spans="1:9" ht="10.5" customHeight="1" x14ac:dyDescent="0.25">
      <c r="A53" s="111"/>
      <c r="B53" s="112"/>
      <c r="C53" s="59" t="s">
        <v>129</v>
      </c>
      <c r="D53" s="60">
        <f>'smíš.19-24'!H47</f>
        <v>0</v>
      </c>
      <c r="E53" s="60" t="str">
        <f>'smíš.19-24'!J51</f>
        <v/>
      </c>
      <c r="F53" s="60" t="str">
        <f>'smíš.19-24'!K51</f>
        <v/>
      </c>
      <c r="G53" s="60">
        <f t="shared" si="0"/>
        <v>0</v>
      </c>
      <c r="H53" s="60" t="str">
        <f>'smíš.19-24'!L51</f>
        <v/>
      </c>
      <c r="I53" s="115"/>
    </row>
    <row r="54" spans="1:9" ht="10.5" customHeight="1" x14ac:dyDescent="0.25">
      <c r="A54" s="111" t="s">
        <v>36</v>
      </c>
      <c r="B54" s="116" t="str">
        <f>'smíš.25-30'!B2</f>
        <v>název</v>
      </c>
      <c r="C54" s="59" t="s">
        <v>129</v>
      </c>
      <c r="D54" s="61">
        <f>'smíš.25-30'!A6</f>
        <v>0</v>
      </c>
      <c r="E54" s="61" t="str">
        <f>'smíš.25-30'!C10</f>
        <v/>
      </c>
      <c r="F54" s="61" t="str">
        <f>'smíš.25-30'!D10</f>
        <v/>
      </c>
      <c r="G54" s="61">
        <f t="shared" si="0"/>
        <v>0</v>
      </c>
      <c r="H54" s="61" t="str">
        <f>'smíš.25-30'!E10</f>
        <v/>
      </c>
      <c r="I54" s="113">
        <f>SUM(G54:G55)</f>
        <v>0</v>
      </c>
    </row>
    <row r="55" spans="1:9" ht="10.5" customHeight="1" x14ac:dyDescent="0.25">
      <c r="A55" s="111"/>
      <c r="B55" s="116"/>
      <c r="C55" s="59" t="s">
        <v>129</v>
      </c>
      <c r="D55" s="61">
        <f>'smíš.25-30'!A11</f>
        <v>0</v>
      </c>
      <c r="E55" s="61" t="str">
        <f>'smíš.25-30'!C15</f>
        <v/>
      </c>
      <c r="F55" s="61" t="str">
        <f>'smíš.25-30'!D15</f>
        <v/>
      </c>
      <c r="G55" s="61">
        <f t="shared" si="0"/>
        <v>0</v>
      </c>
      <c r="H55" s="61" t="str">
        <f>'smíš.25-30'!E15</f>
        <v/>
      </c>
      <c r="I55" s="113"/>
    </row>
    <row r="56" spans="1:9" ht="10.5" customHeight="1" x14ac:dyDescent="0.25">
      <c r="A56" s="111" t="s">
        <v>37</v>
      </c>
      <c r="B56" s="114" t="str">
        <f>'smíš.25-30'!I2</f>
        <v>název</v>
      </c>
      <c r="C56" s="59" t="s">
        <v>129</v>
      </c>
      <c r="D56" s="61">
        <f>'smíš.25-30'!H6</f>
        <v>0</v>
      </c>
      <c r="E56" s="61" t="str">
        <f>'smíš.25-30'!J10</f>
        <v/>
      </c>
      <c r="F56" s="61" t="str">
        <f>'smíš.25-30'!K10</f>
        <v/>
      </c>
      <c r="G56" s="61">
        <f t="shared" si="0"/>
        <v>0</v>
      </c>
      <c r="H56" s="61" t="str">
        <f>'smíš.25-30'!L10</f>
        <v/>
      </c>
      <c r="I56" s="113">
        <f>SUM(G56:G57)</f>
        <v>0</v>
      </c>
    </row>
    <row r="57" spans="1:9" ht="10.5" customHeight="1" x14ac:dyDescent="0.25">
      <c r="A57" s="111"/>
      <c r="B57" s="114"/>
      <c r="C57" s="59" t="s">
        <v>129</v>
      </c>
      <c r="D57" s="61">
        <f>'smíš.25-30'!H11</f>
        <v>0</v>
      </c>
      <c r="E57" s="61" t="str">
        <f>'smíš.25-30'!J15</f>
        <v/>
      </c>
      <c r="F57" s="61" t="str">
        <f>'smíš.25-30'!K15</f>
        <v/>
      </c>
      <c r="G57" s="61">
        <f t="shared" si="0"/>
        <v>0</v>
      </c>
      <c r="H57" s="61" t="str">
        <f>'smíš.25-30'!L15</f>
        <v/>
      </c>
      <c r="I57" s="113"/>
    </row>
    <row r="58" spans="1:9" ht="10.5" customHeight="1" x14ac:dyDescent="0.25">
      <c r="A58" s="111" t="s">
        <v>38</v>
      </c>
      <c r="B58" s="114" t="str">
        <f>'smíš.25-30'!B20</f>
        <v>název</v>
      </c>
      <c r="C58" s="59" t="s">
        <v>129</v>
      </c>
      <c r="D58" s="61">
        <f>'smíš.25-30'!A24</f>
        <v>0</v>
      </c>
      <c r="E58" s="61" t="str">
        <f>'smíš.25-30'!C28</f>
        <v/>
      </c>
      <c r="F58" s="61" t="str">
        <f>'smíš.25-30'!D28</f>
        <v/>
      </c>
      <c r="G58" s="61">
        <f t="shared" si="0"/>
        <v>0</v>
      </c>
      <c r="H58" s="61" t="str">
        <f>'smíš.25-30'!E28</f>
        <v/>
      </c>
      <c r="I58" s="113">
        <f>SUM(G58:G59)</f>
        <v>0</v>
      </c>
    </row>
    <row r="59" spans="1:9" ht="10.5" customHeight="1" x14ac:dyDescent="0.25">
      <c r="A59" s="111"/>
      <c r="B59" s="114"/>
      <c r="C59" s="59" t="s">
        <v>129</v>
      </c>
      <c r="D59" s="61">
        <f>'smíš.25-30'!A29</f>
        <v>0</v>
      </c>
      <c r="E59" s="61" t="str">
        <f>'smíš.25-30'!C33</f>
        <v/>
      </c>
      <c r="F59" s="61" t="str">
        <f>'smíš.25-30'!D33</f>
        <v/>
      </c>
      <c r="G59" s="61">
        <f t="shared" si="0"/>
        <v>0</v>
      </c>
      <c r="H59" s="61" t="str">
        <f>'smíš.25-30'!E33</f>
        <v/>
      </c>
      <c r="I59" s="113"/>
    </row>
    <row r="60" spans="1:9" ht="10.5" customHeight="1" x14ac:dyDescent="0.25">
      <c r="A60" s="111" t="s">
        <v>39</v>
      </c>
      <c r="B60" s="112" t="str">
        <f>'smíš.25-30'!I20</f>
        <v>název</v>
      </c>
      <c r="C60" s="59" t="s">
        <v>129</v>
      </c>
      <c r="D60" s="61">
        <f>'smíš.25-30'!H24</f>
        <v>0</v>
      </c>
      <c r="E60" s="60" t="str">
        <f>'smíš.25-30'!J28</f>
        <v/>
      </c>
      <c r="F60" s="60" t="str">
        <f>'smíš.25-30'!K28</f>
        <v/>
      </c>
      <c r="G60" s="60">
        <f t="shared" si="0"/>
        <v>0</v>
      </c>
      <c r="H60" s="60" t="str">
        <f>'smíš.25-30'!L28</f>
        <v/>
      </c>
      <c r="I60" s="115">
        <f>SUM(G60:G61)</f>
        <v>0</v>
      </c>
    </row>
    <row r="61" spans="1:9" ht="11.25" customHeight="1" x14ac:dyDescent="0.25">
      <c r="A61" s="111"/>
      <c r="B61" s="112"/>
      <c r="C61" s="59" t="s">
        <v>129</v>
      </c>
      <c r="D61" s="61">
        <f>'smíš.25-30'!H29</f>
        <v>0</v>
      </c>
      <c r="E61" s="60" t="str">
        <f>'smíš.25-30'!J33</f>
        <v/>
      </c>
      <c r="F61" s="60" t="str">
        <f>'smíš.25-30'!K33</f>
        <v/>
      </c>
      <c r="G61" s="60">
        <f t="shared" si="0"/>
        <v>0</v>
      </c>
      <c r="H61" s="60" t="str">
        <f>'smíš.25-30'!L33</f>
        <v/>
      </c>
      <c r="I61" s="115"/>
    </row>
    <row r="62" spans="1:9" ht="10.5" customHeight="1" x14ac:dyDescent="0.25">
      <c r="A62" s="111" t="s">
        <v>40</v>
      </c>
      <c r="B62" s="114" t="str">
        <f>'smíš.25-30'!B38</f>
        <v>název</v>
      </c>
      <c r="C62" s="59" t="s">
        <v>129</v>
      </c>
      <c r="D62" s="61">
        <f>'smíš.25-30'!A42</f>
        <v>0</v>
      </c>
      <c r="E62" s="61" t="str">
        <f>'smíš.25-30'!C46</f>
        <v/>
      </c>
      <c r="F62" s="61" t="str">
        <f>'smíš.25-30'!D46</f>
        <v/>
      </c>
      <c r="G62" s="61">
        <f t="shared" si="0"/>
        <v>0</v>
      </c>
      <c r="H62" s="61" t="str">
        <f>'smíš.25-30'!E46</f>
        <v/>
      </c>
      <c r="I62" s="113">
        <f>SUM(G62:G63)</f>
        <v>0</v>
      </c>
    </row>
    <row r="63" spans="1:9" ht="10.5" customHeight="1" x14ac:dyDescent="0.25">
      <c r="A63" s="111"/>
      <c r="B63" s="114"/>
      <c r="C63" s="59" t="s">
        <v>129</v>
      </c>
      <c r="D63" s="61">
        <f>'smíš.25-30'!A47</f>
        <v>0</v>
      </c>
      <c r="E63" s="61" t="str">
        <f>'smíš.25-30'!C51</f>
        <v/>
      </c>
      <c r="F63" s="61" t="str">
        <f>'smíš.25-30'!D51</f>
        <v/>
      </c>
      <c r="G63" s="61">
        <f t="shared" si="0"/>
        <v>0</v>
      </c>
      <c r="H63" s="61" t="str">
        <f>'smíš.25-30'!E51</f>
        <v/>
      </c>
      <c r="I63" s="113"/>
    </row>
    <row r="64" spans="1:9" ht="10.5" customHeight="1" x14ac:dyDescent="0.25">
      <c r="A64" s="111" t="s">
        <v>41</v>
      </c>
      <c r="B64" s="114" t="str">
        <f>'smíš.25-30'!I38</f>
        <v>název</v>
      </c>
      <c r="C64" s="59" t="s">
        <v>129</v>
      </c>
      <c r="D64" s="61">
        <f>'smíš.25-30'!H42</f>
        <v>0</v>
      </c>
      <c r="E64" s="61" t="str">
        <f>'smíš.25-30'!J46</f>
        <v/>
      </c>
      <c r="F64" s="61" t="str">
        <f>'smíš.25-30'!K46</f>
        <v/>
      </c>
      <c r="G64" s="61">
        <f t="shared" si="0"/>
        <v>0</v>
      </c>
      <c r="H64" s="61" t="str">
        <f>'smíš.25-30'!L46</f>
        <v/>
      </c>
      <c r="I64" s="113">
        <f>SUM(G64:G65)</f>
        <v>0</v>
      </c>
    </row>
    <row r="65" spans="1:9" ht="10.5" customHeight="1" x14ac:dyDescent="0.25">
      <c r="A65" s="111"/>
      <c r="B65" s="114"/>
      <c r="C65" s="59" t="s">
        <v>129</v>
      </c>
      <c r="D65" s="61">
        <f>'smíš.25-30'!H47</f>
        <v>0</v>
      </c>
      <c r="E65" s="61" t="str">
        <f>'smíš.25-30'!J51</f>
        <v/>
      </c>
      <c r="F65" s="61" t="str">
        <f>'smíš.25-30'!K51</f>
        <v/>
      </c>
      <c r="G65" s="61">
        <f t="shared" si="0"/>
        <v>0</v>
      </c>
      <c r="H65" s="61" t="str">
        <f>'smíš.25-30'!L51</f>
        <v/>
      </c>
      <c r="I65" s="113"/>
    </row>
    <row r="66" spans="1:9" ht="10.5" customHeight="1" x14ac:dyDescent="0.25">
      <c r="A66" s="111" t="s">
        <v>42</v>
      </c>
      <c r="B66" s="114" t="str">
        <f>'smíš.31-36'!B2</f>
        <v>název</v>
      </c>
      <c r="C66" s="59" t="s">
        <v>129</v>
      </c>
      <c r="D66" s="61">
        <f>'smíš.31-36'!A6</f>
        <v>0</v>
      </c>
      <c r="E66" s="61" t="str">
        <f>'smíš.31-36'!C10</f>
        <v/>
      </c>
      <c r="F66" s="61" t="str">
        <f>'smíš.31-36'!D10</f>
        <v/>
      </c>
      <c r="G66" s="61">
        <f t="shared" si="0"/>
        <v>0</v>
      </c>
      <c r="H66" s="61" t="str">
        <f>'smíš.31-36'!E10</f>
        <v/>
      </c>
      <c r="I66" s="113">
        <f>SUM(G66:G67)</f>
        <v>0</v>
      </c>
    </row>
    <row r="67" spans="1:9" ht="10.5" customHeight="1" x14ac:dyDescent="0.25">
      <c r="A67" s="111"/>
      <c r="B67" s="114"/>
      <c r="C67" s="59" t="s">
        <v>129</v>
      </c>
      <c r="D67" s="61">
        <f>'smíš.31-36'!A11</f>
        <v>0</v>
      </c>
      <c r="E67" s="61" t="str">
        <f>'smíš.31-36'!C15</f>
        <v/>
      </c>
      <c r="F67" s="61" t="str">
        <f>'smíš.31-36'!D15</f>
        <v/>
      </c>
      <c r="G67" s="61">
        <f t="shared" si="0"/>
        <v>0</v>
      </c>
      <c r="H67" s="61" t="str">
        <f>'smíš.31-36'!E15</f>
        <v/>
      </c>
      <c r="I67" s="113"/>
    </row>
    <row r="68" spans="1:9" ht="10.5" customHeight="1" x14ac:dyDescent="0.25">
      <c r="A68" s="111" t="s">
        <v>43</v>
      </c>
      <c r="B68" s="114" t="str">
        <f>'smíš.31-36'!I2</f>
        <v>název</v>
      </c>
      <c r="C68" s="59" t="s">
        <v>129</v>
      </c>
      <c r="D68" s="61">
        <f>'smíš.31-36'!H6</f>
        <v>0</v>
      </c>
      <c r="E68" s="61" t="str">
        <f>'smíš.31-36'!J10</f>
        <v/>
      </c>
      <c r="F68" s="61" t="str">
        <f>'smíš.31-36'!K10</f>
        <v/>
      </c>
      <c r="G68" s="61">
        <f t="shared" si="0"/>
        <v>0</v>
      </c>
      <c r="H68" s="61" t="str">
        <f>'smíš.31-36'!L10</f>
        <v/>
      </c>
      <c r="I68" s="113">
        <f>SUM(G68:G69)</f>
        <v>0</v>
      </c>
    </row>
    <row r="69" spans="1:9" ht="10.5" customHeight="1" x14ac:dyDescent="0.25">
      <c r="A69" s="111"/>
      <c r="B69" s="114"/>
      <c r="C69" s="59" t="s">
        <v>129</v>
      </c>
      <c r="D69" s="61">
        <f>'smíš.31-36'!H11</f>
        <v>0</v>
      </c>
      <c r="E69" s="61" t="str">
        <f>'smíš.31-36'!J15</f>
        <v/>
      </c>
      <c r="F69" s="61" t="str">
        <f>'smíš.31-36'!K15</f>
        <v/>
      </c>
      <c r="G69" s="61">
        <f t="shared" si="0"/>
        <v>0</v>
      </c>
      <c r="H69" s="61" t="str">
        <f>'smíš.31-36'!L15</f>
        <v/>
      </c>
      <c r="I69" s="113"/>
    </row>
    <row r="70" spans="1:9" ht="10.5" customHeight="1" x14ac:dyDescent="0.25">
      <c r="A70" s="111" t="s">
        <v>44</v>
      </c>
      <c r="B70" s="114" t="str">
        <f>'smíš.31-36'!B20</f>
        <v>název</v>
      </c>
      <c r="C70" s="59" t="s">
        <v>129</v>
      </c>
      <c r="D70" s="61">
        <f>'smíš.31-36'!A24</f>
        <v>0</v>
      </c>
      <c r="E70" s="61" t="str">
        <f>'smíš.31-36'!C28</f>
        <v/>
      </c>
      <c r="F70" s="61" t="str">
        <f>'smíš.31-36'!D28</f>
        <v/>
      </c>
      <c r="G70" s="61">
        <f t="shared" si="0"/>
        <v>0</v>
      </c>
      <c r="H70" s="61" t="str">
        <f>'smíš.31-36'!E28</f>
        <v/>
      </c>
      <c r="I70" s="113">
        <f>SUM(G70:G71)</f>
        <v>0</v>
      </c>
    </row>
    <row r="71" spans="1:9" ht="10.5" customHeight="1" x14ac:dyDescent="0.25">
      <c r="A71" s="111"/>
      <c r="B71" s="114"/>
      <c r="C71" s="59" t="s">
        <v>129</v>
      </c>
      <c r="D71" s="61">
        <f>'smíš.31-36'!A29</f>
        <v>0</v>
      </c>
      <c r="E71" s="61" t="str">
        <f>'smíš.31-36'!C33</f>
        <v/>
      </c>
      <c r="F71" s="61" t="str">
        <f>'smíš.31-36'!D33</f>
        <v/>
      </c>
      <c r="G71" s="61">
        <f t="shared" si="0"/>
        <v>0</v>
      </c>
      <c r="H71" s="61" t="str">
        <f>'smíš.31-36'!E33</f>
        <v/>
      </c>
      <c r="I71" s="113"/>
    </row>
    <row r="72" spans="1:9" ht="10.5" customHeight="1" x14ac:dyDescent="0.25">
      <c r="A72" s="111" t="s">
        <v>45</v>
      </c>
      <c r="B72" s="112" t="str">
        <f>'smíš.31-36'!I20</f>
        <v>název</v>
      </c>
      <c r="C72" s="59" t="s">
        <v>129</v>
      </c>
      <c r="D72" s="60">
        <f>'smíš.31-36'!H24</f>
        <v>0</v>
      </c>
      <c r="E72" s="60" t="str">
        <f>'smíš.31-36'!J28</f>
        <v/>
      </c>
      <c r="F72" s="60" t="str">
        <f>'smíš.31-36'!K28</f>
        <v/>
      </c>
      <c r="G72" s="60">
        <f t="shared" si="0"/>
        <v>0</v>
      </c>
      <c r="H72" s="62" t="str">
        <f>'smíš.31-36'!L28</f>
        <v/>
      </c>
      <c r="I72" s="115">
        <f>SUM(G72:G73)</f>
        <v>0</v>
      </c>
    </row>
    <row r="73" spans="1:9" ht="10.5" customHeight="1" x14ac:dyDescent="0.25">
      <c r="A73" s="111"/>
      <c r="B73" s="112"/>
      <c r="C73" s="59" t="s">
        <v>129</v>
      </c>
      <c r="D73" s="60">
        <f>'smíš.31-36'!H29</f>
        <v>0</v>
      </c>
      <c r="E73" s="60" t="str">
        <f>'smíš.31-36'!J33</f>
        <v/>
      </c>
      <c r="F73" s="60" t="str">
        <f>'smíš.31-36'!K33</f>
        <v/>
      </c>
      <c r="G73" s="60">
        <f t="shared" si="0"/>
        <v>0</v>
      </c>
      <c r="H73" s="60" t="str">
        <f>'smíš.31-36'!L33</f>
        <v/>
      </c>
      <c r="I73" s="115"/>
    </row>
    <row r="74" spans="1:9" ht="10.5" customHeight="1" x14ac:dyDescent="0.25">
      <c r="A74" s="111" t="s">
        <v>46</v>
      </c>
      <c r="B74" s="114" t="str">
        <f>'smíš.31-36'!B38</f>
        <v>název</v>
      </c>
      <c r="C74" s="59" t="s">
        <v>129</v>
      </c>
      <c r="D74" s="61">
        <f>'smíš.31-36'!A42</f>
        <v>0</v>
      </c>
      <c r="E74" s="61" t="str">
        <f>'smíš.31-36'!C46</f>
        <v/>
      </c>
      <c r="F74" s="61" t="str">
        <f>'smíš.31-36'!D46</f>
        <v/>
      </c>
      <c r="G74" s="61">
        <f t="shared" si="0"/>
        <v>0</v>
      </c>
      <c r="H74" s="61" t="str">
        <f>'smíš.31-36'!E46</f>
        <v/>
      </c>
      <c r="I74" s="113">
        <f>SUM(G74:G75)</f>
        <v>0</v>
      </c>
    </row>
    <row r="75" spans="1:9" ht="10.5" customHeight="1" x14ac:dyDescent="0.25">
      <c r="A75" s="111"/>
      <c r="B75" s="114"/>
      <c r="C75" s="59" t="s">
        <v>129</v>
      </c>
      <c r="D75" s="61">
        <f>'smíš.31-36'!A47</f>
        <v>0</v>
      </c>
      <c r="E75" s="61" t="str">
        <f>'smíš.31-36'!C51</f>
        <v/>
      </c>
      <c r="F75" s="61" t="str">
        <f>'smíš.31-36'!D51</f>
        <v/>
      </c>
      <c r="G75" s="61">
        <f t="shared" si="0"/>
        <v>0</v>
      </c>
      <c r="H75" s="61" t="str">
        <f>'smíš.31-36'!E51</f>
        <v/>
      </c>
      <c r="I75" s="113"/>
    </row>
    <row r="76" spans="1:9" ht="10.5" customHeight="1" x14ac:dyDescent="0.25">
      <c r="A76" s="111" t="s">
        <v>47</v>
      </c>
      <c r="B76" s="112" t="str">
        <f>'smíš.31-36'!I38</f>
        <v>název</v>
      </c>
      <c r="C76" s="59" t="s">
        <v>129</v>
      </c>
      <c r="D76" s="60">
        <f>'smíš.31-36'!H42</f>
        <v>0</v>
      </c>
      <c r="E76" s="60" t="str">
        <f>'smíš.31-36'!J46</f>
        <v/>
      </c>
      <c r="F76" s="60" t="str">
        <f>'smíš.31-36'!K46</f>
        <v/>
      </c>
      <c r="G76" s="60">
        <f t="shared" si="0"/>
        <v>0</v>
      </c>
      <c r="H76" s="60" t="str">
        <f>'smíš.31-36'!L46</f>
        <v/>
      </c>
      <c r="I76" s="115">
        <f>SUM(G76:G77)</f>
        <v>0</v>
      </c>
    </row>
    <row r="77" spans="1:9" ht="10.5" customHeight="1" x14ac:dyDescent="0.25">
      <c r="A77" s="111"/>
      <c r="B77" s="112"/>
      <c r="C77" s="59" t="s">
        <v>129</v>
      </c>
      <c r="D77" s="60">
        <f>'smíš.31-36'!H47</f>
        <v>0</v>
      </c>
      <c r="E77" s="60" t="str">
        <f>'smíš.31-36'!J51</f>
        <v/>
      </c>
      <c r="F77" s="60" t="str">
        <f>'smíš.31-36'!K51</f>
        <v/>
      </c>
      <c r="G77" s="60">
        <f t="shared" si="0"/>
        <v>0</v>
      </c>
      <c r="H77" s="60" t="str">
        <f>'smíš.31-36'!L51</f>
        <v/>
      </c>
      <c r="I77" s="115"/>
    </row>
    <row r="78" spans="1:9" ht="10.5" customHeight="1" x14ac:dyDescent="0.25">
      <c r="A78" s="111" t="s">
        <v>48</v>
      </c>
      <c r="B78" s="112" t="str">
        <f>'smíš.37-42'!B2</f>
        <v>název</v>
      </c>
      <c r="C78" s="59" t="s">
        <v>129</v>
      </c>
      <c r="D78" s="60">
        <f>'smíš.37-42'!A6</f>
        <v>0</v>
      </c>
      <c r="E78" s="60" t="str">
        <f>'smíš.37-42'!C10</f>
        <v/>
      </c>
      <c r="F78" s="60" t="str">
        <f>'smíš.37-42'!D10</f>
        <v/>
      </c>
      <c r="G78" s="60">
        <f t="shared" si="0"/>
        <v>0</v>
      </c>
      <c r="H78" s="60" t="str">
        <f>'smíš.37-42'!E10</f>
        <v/>
      </c>
      <c r="I78" s="115">
        <f>SUM(G78:G79)</f>
        <v>0</v>
      </c>
    </row>
    <row r="79" spans="1:9" ht="10.5" customHeight="1" x14ac:dyDescent="0.25">
      <c r="A79" s="111"/>
      <c r="B79" s="112"/>
      <c r="C79" s="59" t="s">
        <v>129</v>
      </c>
      <c r="D79" s="60">
        <f>'smíš.37-42'!A11</f>
        <v>0</v>
      </c>
      <c r="E79" s="60" t="str">
        <f>'smíš.37-42'!C15</f>
        <v/>
      </c>
      <c r="F79" s="60" t="str">
        <f>'smíš.37-42'!D15</f>
        <v/>
      </c>
      <c r="G79" s="60">
        <f t="shared" si="0"/>
        <v>0</v>
      </c>
      <c r="H79" s="60" t="str">
        <f>'smíš.37-42'!E15</f>
        <v/>
      </c>
      <c r="I79" s="115"/>
    </row>
    <row r="80" spans="1:9" ht="10.5" customHeight="1" x14ac:dyDescent="0.25">
      <c r="A80" s="111" t="s">
        <v>49</v>
      </c>
      <c r="B80" s="112" t="str">
        <f>'smíš.37-42'!I2</f>
        <v>název</v>
      </c>
      <c r="C80" s="59" t="s">
        <v>129</v>
      </c>
      <c r="D80" s="60">
        <f>'smíš.37-42'!H6</f>
        <v>0</v>
      </c>
      <c r="E80" s="60" t="str">
        <f>'smíš.37-42'!J10</f>
        <v/>
      </c>
      <c r="F80" s="60" t="str">
        <f>'smíš.37-42'!K10</f>
        <v/>
      </c>
      <c r="G80" s="60">
        <f t="shared" si="0"/>
        <v>0</v>
      </c>
      <c r="H80" s="60" t="str">
        <f>'smíš.37-42'!L10</f>
        <v/>
      </c>
      <c r="I80" s="115">
        <f>SUM(G80:G81)</f>
        <v>0</v>
      </c>
    </row>
    <row r="81" spans="1:9" ht="10.5" customHeight="1" x14ac:dyDescent="0.25">
      <c r="A81" s="111"/>
      <c r="B81" s="112"/>
      <c r="C81" s="59" t="s">
        <v>129</v>
      </c>
      <c r="D81" s="60">
        <f>'smíš.37-42'!H11</f>
        <v>0</v>
      </c>
      <c r="E81" s="60" t="str">
        <f>'smíš.37-42'!J15</f>
        <v/>
      </c>
      <c r="F81" s="60" t="str">
        <f>'smíš.37-42'!K15</f>
        <v/>
      </c>
      <c r="G81" s="60">
        <f t="shared" si="0"/>
        <v>0</v>
      </c>
      <c r="H81" s="60" t="str">
        <f>'smíš.37-42'!L15</f>
        <v/>
      </c>
      <c r="I81" s="115"/>
    </row>
    <row r="82" spans="1:9" ht="10.5" customHeight="1" x14ac:dyDescent="0.25">
      <c r="A82" s="111" t="s">
        <v>50</v>
      </c>
      <c r="B82" s="112" t="str">
        <f>'smíš.37-42'!B20</f>
        <v>název</v>
      </c>
      <c r="C82" s="59" t="s">
        <v>129</v>
      </c>
      <c r="D82" s="60">
        <f>'smíš.37-42'!A24</f>
        <v>0</v>
      </c>
      <c r="E82" s="60" t="str">
        <f>'smíš.37-42'!C28</f>
        <v/>
      </c>
      <c r="F82" s="60" t="str">
        <f>'smíš.37-42'!D28</f>
        <v/>
      </c>
      <c r="G82" s="60">
        <f t="shared" si="0"/>
        <v>0</v>
      </c>
      <c r="H82" s="60" t="str">
        <f>'smíš.37-42'!E28</f>
        <v/>
      </c>
      <c r="I82" s="115">
        <f>SUM(G82:G83)</f>
        <v>0</v>
      </c>
    </row>
    <row r="83" spans="1:9" ht="10.5" customHeight="1" x14ac:dyDescent="0.25">
      <c r="A83" s="111"/>
      <c r="B83" s="112"/>
      <c r="C83" s="59" t="s">
        <v>129</v>
      </c>
      <c r="D83" s="60">
        <f>'smíš.37-42'!A29</f>
        <v>0</v>
      </c>
      <c r="E83" s="60" t="str">
        <f>'smíš.37-42'!C33</f>
        <v/>
      </c>
      <c r="F83" s="60" t="str">
        <f>'smíš.37-42'!D33</f>
        <v/>
      </c>
      <c r="G83" s="60">
        <f t="shared" si="0"/>
        <v>0</v>
      </c>
      <c r="H83" s="60" t="str">
        <f>'smíš.37-42'!E33</f>
        <v/>
      </c>
      <c r="I83" s="115"/>
    </row>
    <row r="84" spans="1:9" ht="10.5" customHeight="1" x14ac:dyDescent="0.25">
      <c r="A84" s="111" t="s">
        <v>51</v>
      </c>
      <c r="B84" s="112" t="str">
        <f>'smíš.37-42'!I20</f>
        <v>název</v>
      </c>
      <c r="C84" s="59" t="s">
        <v>129</v>
      </c>
      <c r="D84" s="60">
        <f>'smíš.37-42'!H24</f>
        <v>0</v>
      </c>
      <c r="E84" s="60" t="str">
        <f>'smíš.37-42'!J28</f>
        <v/>
      </c>
      <c r="F84" s="60" t="str">
        <f>'smíš.37-42'!K28</f>
        <v/>
      </c>
      <c r="G84" s="60">
        <f t="shared" si="0"/>
        <v>0</v>
      </c>
      <c r="H84" s="60" t="str">
        <f>'smíš.37-42'!L28</f>
        <v/>
      </c>
      <c r="I84" s="115">
        <f>SUM(G84:G85)</f>
        <v>0</v>
      </c>
    </row>
    <row r="85" spans="1:9" ht="10.5" customHeight="1" x14ac:dyDescent="0.25">
      <c r="A85" s="111"/>
      <c r="B85" s="112"/>
      <c r="C85" s="59" t="s">
        <v>129</v>
      </c>
      <c r="D85" s="60">
        <f>'smíš.37-42'!H29</f>
        <v>0</v>
      </c>
      <c r="E85" s="60" t="str">
        <f>'smíš.37-42'!J33</f>
        <v/>
      </c>
      <c r="F85" s="60" t="str">
        <f>'smíš.37-42'!K33</f>
        <v/>
      </c>
      <c r="G85" s="60">
        <f t="shared" si="0"/>
        <v>0</v>
      </c>
      <c r="H85" s="60" t="str">
        <f>'smíš.37-42'!L33</f>
        <v/>
      </c>
      <c r="I85" s="115"/>
    </row>
    <row r="86" spans="1:9" ht="10.5" customHeight="1" x14ac:dyDescent="0.25">
      <c r="A86" s="111" t="s">
        <v>52</v>
      </c>
      <c r="B86" s="112" t="str">
        <f>'smíš.37-42'!B38</f>
        <v>název</v>
      </c>
      <c r="C86" s="59" t="s">
        <v>129</v>
      </c>
      <c r="D86" s="60">
        <f>'smíš.37-42'!A42</f>
        <v>0</v>
      </c>
      <c r="E86" s="60" t="str">
        <f>'smíš.37-42'!C46</f>
        <v/>
      </c>
      <c r="F86" s="60" t="str">
        <f>'smíš.37-42'!D46</f>
        <v/>
      </c>
      <c r="G86" s="60">
        <f t="shared" si="0"/>
        <v>0</v>
      </c>
      <c r="H86" s="60" t="str">
        <f>'smíš.37-42'!E46</f>
        <v/>
      </c>
      <c r="I86" s="115">
        <f>SUM(G86:G87)</f>
        <v>0</v>
      </c>
    </row>
    <row r="87" spans="1:9" ht="10.5" customHeight="1" x14ac:dyDescent="0.25">
      <c r="A87" s="111"/>
      <c r="B87" s="112"/>
      <c r="C87" s="59" t="s">
        <v>129</v>
      </c>
      <c r="D87" s="60">
        <f>'smíš.37-42'!A47</f>
        <v>0</v>
      </c>
      <c r="E87" s="60" t="str">
        <f>'smíš.37-42'!C51</f>
        <v/>
      </c>
      <c r="F87" s="60" t="str">
        <f>'smíš.37-42'!D51</f>
        <v/>
      </c>
      <c r="G87" s="60">
        <f t="shared" si="0"/>
        <v>0</v>
      </c>
      <c r="H87" s="60" t="str">
        <f>'smíš.37-42'!E51</f>
        <v/>
      </c>
      <c r="I87" s="115"/>
    </row>
    <row r="88" spans="1:9" ht="10.5" customHeight="1" x14ac:dyDescent="0.25">
      <c r="A88" s="111" t="s">
        <v>53</v>
      </c>
      <c r="B88" s="112" t="str">
        <f>'smíš.37-42'!I38</f>
        <v>název</v>
      </c>
      <c r="C88" s="59" t="s">
        <v>129</v>
      </c>
      <c r="D88" s="60">
        <f>'smíš.37-42'!H42</f>
        <v>0</v>
      </c>
      <c r="E88" s="60" t="str">
        <f>'smíš.37-42'!J46</f>
        <v/>
      </c>
      <c r="F88" s="60" t="str">
        <f>'smíš.37-42'!K46</f>
        <v/>
      </c>
      <c r="G88" s="60">
        <f t="shared" si="0"/>
        <v>0</v>
      </c>
      <c r="H88" s="60" t="str">
        <f>'smíš.37-42'!L46</f>
        <v/>
      </c>
      <c r="I88" s="115">
        <f>SUM(G88:G89)</f>
        <v>0</v>
      </c>
    </row>
    <row r="89" spans="1:9" ht="10.5" customHeight="1" x14ac:dyDescent="0.25">
      <c r="A89" s="111"/>
      <c r="B89" s="112"/>
      <c r="C89" s="59" t="s">
        <v>129</v>
      </c>
      <c r="D89" s="60">
        <f>'smíš.37-42'!H47</f>
        <v>0</v>
      </c>
      <c r="E89" s="60" t="str">
        <f>'smíš.37-42'!J51</f>
        <v/>
      </c>
      <c r="F89" s="60" t="str">
        <f>'smíš.37-42'!K51</f>
        <v/>
      </c>
      <c r="G89" s="60">
        <f t="shared" si="0"/>
        <v>0</v>
      </c>
      <c r="H89" s="60" t="str">
        <f>'smíš.37-42'!L51</f>
        <v/>
      </c>
      <c r="I89" s="115"/>
    </row>
    <row r="90" spans="1:9" ht="10.5" customHeight="1" x14ac:dyDescent="0.25">
      <c r="A90" s="111" t="s">
        <v>54</v>
      </c>
      <c r="B90" s="112" t="str">
        <f>'smíš.43-48'!B2</f>
        <v>název</v>
      </c>
      <c r="C90" s="59" t="s">
        <v>129</v>
      </c>
      <c r="D90" s="60">
        <f>'smíš.43-48'!A6</f>
        <v>0</v>
      </c>
      <c r="E90" s="60" t="str">
        <f>'smíš.43-48'!C10</f>
        <v/>
      </c>
      <c r="F90" s="60" t="str">
        <f>'smíš.43-48'!D10</f>
        <v/>
      </c>
      <c r="G90" s="60">
        <f t="shared" si="0"/>
        <v>0</v>
      </c>
      <c r="H90" s="60" t="str">
        <f>'smíš.43-48'!E10</f>
        <v/>
      </c>
      <c r="I90" s="115">
        <f>SUM(G90:G91)</f>
        <v>0</v>
      </c>
    </row>
    <row r="91" spans="1:9" ht="10.5" customHeight="1" x14ac:dyDescent="0.25">
      <c r="A91" s="111"/>
      <c r="B91" s="112"/>
      <c r="C91" s="59" t="s">
        <v>129</v>
      </c>
      <c r="D91" s="60">
        <f>'smíš.43-48'!A11</f>
        <v>0</v>
      </c>
      <c r="E91" s="60" t="str">
        <f>'smíš.43-48'!C15</f>
        <v/>
      </c>
      <c r="F91" s="60" t="str">
        <f>'smíš.43-48'!D15</f>
        <v/>
      </c>
      <c r="G91" s="60">
        <f t="shared" si="0"/>
        <v>0</v>
      </c>
      <c r="H91" s="60" t="str">
        <f>'smíš.43-48'!E15</f>
        <v/>
      </c>
      <c r="I91" s="115"/>
    </row>
    <row r="92" spans="1:9" ht="10.5" customHeight="1" x14ac:dyDescent="0.25">
      <c r="A92" s="111" t="s">
        <v>55</v>
      </c>
      <c r="B92" s="112" t="str">
        <f>'smíš.43-48'!I2</f>
        <v>název</v>
      </c>
      <c r="C92" s="59" t="s">
        <v>129</v>
      </c>
      <c r="D92" s="60">
        <f>'smíš.43-48'!H6</f>
        <v>0</v>
      </c>
      <c r="E92" s="60" t="str">
        <f>'smíš.43-48'!J10</f>
        <v/>
      </c>
      <c r="F92" s="60" t="str">
        <f>'smíš.43-48'!K10</f>
        <v/>
      </c>
      <c r="G92" s="60">
        <f t="shared" si="0"/>
        <v>0</v>
      </c>
      <c r="H92" s="60" t="str">
        <f>'smíš.43-48'!L10</f>
        <v/>
      </c>
      <c r="I92" s="115">
        <f>SUM(G92:G93)</f>
        <v>0</v>
      </c>
    </row>
    <row r="93" spans="1:9" ht="10.5" customHeight="1" x14ac:dyDescent="0.25">
      <c r="A93" s="111"/>
      <c r="B93" s="112"/>
      <c r="C93" s="59" t="s">
        <v>129</v>
      </c>
      <c r="D93" s="60">
        <f>'smíš.43-48'!H11</f>
        <v>0</v>
      </c>
      <c r="E93" s="60" t="str">
        <f>'smíš.43-48'!J15</f>
        <v/>
      </c>
      <c r="F93" s="60" t="str">
        <f>'smíš.43-48'!K15</f>
        <v/>
      </c>
      <c r="G93" s="60">
        <f t="shared" si="0"/>
        <v>0</v>
      </c>
      <c r="H93" s="60" t="str">
        <f>'smíš.43-48'!L15</f>
        <v/>
      </c>
      <c r="I93" s="115"/>
    </row>
    <row r="94" spans="1:9" ht="10.5" customHeight="1" x14ac:dyDescent="0.25">
      <c r="A94" s="111" t="s">
        <v>56</v>
      </c>
      <c r="B94" s="112" t="str">
        <f>'smíš.43-48'!B20</f>
        <v>název</v>
      </c>
      <c r="C94" s="59" t="s">
        <v>129</v>
      </c>
      <c r="D94" s="60">
        <f>'smíš.43-48'!A24</f>
        <v>0</v>
      </c>
      <c r="E94" s="60" t="str">
        <f>'smíš.43-48'!C28</f>
        <v/>
      </c>
      <c r="F94" s="60" t="str">
        <f>'smíš.43-48'!D28</f>
        <v/>
      </c>
      <c r="G94" s="60">
        <f t="shared" si="0"/>
        <v>0</v>
      </c>
      <c r="H94" s="60" t="str">
        <f>'smíš.43-48'!E28</f>
        <v/>
      </c>
      <c r="I94" s="115">
        <f>SUM(G94:G95)</f>
        <v>0</v>
      </c>
    </row>
    <row r="95" spans="1:9" ht="10.5" customHeight="1" x14ac:dyDescent="0.25">
      <c r="A95" s="111"/>
      <c r="B95" s="112"/>
      <c r="C95" s="59" t="s">
        <v>129</v>
      </c>
      <c r="D95" s="60">
        <f>'smíš.43-48'!A29</f>
        <v>0</v>
      </c>
      <c r="E95" s="60" t="str">
        <f>'smíš.43-48'!C33</f>
        <v/>
      </c>
      <c r="F95" s="60" t="str">
        <f>'smíš.43-48'!D33</f>
        <v/>
      </c>
      <c r="G95" s="60">
        <f t="shared" si="0"/>
        <v>0</v>
      </c>
      <c r="H95" s="60" t="str">
        <f>'smíš.43-48'!E33</f>
        <v/>
      </c>
      <c r="I95" s="115"/>
    </row>
    <row r="96" spans="1:9" ht="10.5" customHeight="1" x14ac:dyDescent="0.25">
      <c r="A96" s="111" t="s">
        <v>57</v>
      </c>
      <c r="B96" s="112" t="str">
        <f>'smíš.43-48'!I20</f>
        <v>název</v>
      </c>
      <c r="C96" s="59" t="s">
        <v>129</v>
      </c>
      <c r="D96" s="60">
        <f>'smíš.43-48'!H24</f>
        <v>0</v>
      </c>
      <c r="E96" s="60" t="str">
        <f>'smíš.43-48'!J28</f>
        <v/>
      </c>
      <c r="F96" s="60" t="str">
        <f>'smíš.43-48'!K28</f>
        <v/>
      </c>
      <c r="G96" s="60">
        <f t="shared" si="0"/>
        <v>0</v>
      </c>
      <c r="H96" s="60" t="str">
        <f>'smíš.43-48'!L28</f>
        <v/>
      </c>
      <c r="I96" s="115">
        <f>SUM(G96:G97)</f>
        <v>0</v>
      </c>
    </row>
    <row r="97" spans="1:9" ht="10.5" customHeight="1" x14ac:dyDescent="0.25">
      <c r="A97" s="111"/>
      <c r="B97" s="112"/>
      <c r="C97" s="59" t="s">
        <v>129</v>
      </c>
      <c r="D97" s="60">
        <f>'smíš.43-48'!H29</f>
        <v>0</v>
      </c>
      <c r="E97" s="60" t="str">
        <f>'smíš.43-48'!J33</f>
        <v/>
      </c>
      <c r="F97" s="60" t="str">
        <f>'smíš.43-48'!K33</f>
        <v/>
      </c>
      <c r="G97" s="60">
        <f t="shared" si="0"/>
        <v>0</v>
      </c>
      <c r="H97" s="60" t="str">
        <f>'smíš.43-48'!L33</f>
        <v/>
      </c>
      <c r="I97" s="115"/>
    </row>
    <row r="98" spans="1:9" ht="10.5" customHeight="1" x14ac:dyDescent="0.25">
      <c r="A98" s="111" t="s">
        <v>58</v>
      </c>
      <c r="B98" s="112" t="str">
        <f>'smíš.43-48'!B38</f>
        <v>název</v>
      </c>
      <c r="C98" s="59" t="s">
        <v>129</v>
      </c>
      <c r="D98" s="60">
        <f>'smíš.43-48'!A42</f>
        <v>0</v>
      </c>
      <c r="E98" s="60" t="str">
        <f>'smíš.43-48'!C46</f>
        <v/>
      </c>
      <c r="F98" s="60" t="str">
        <f>'smíš.43-48'!D46</f>
        <v/>
      </c>
      <c r="G98" s="60">
        <f t="shared" si="0"/>
        <v>0</v>
      </c>
      <c r="H98" s="60" t="str">
        <f>'smíš.43-48'!E46</f>
        <v/>
      </c>
      <c r="I98" s="115">
        <f>SUM(G98:G99)</f>
        <v>0</v>
      </c>
    </row>
    <row r="99" spans="1:9" ht="10.5" customHeight="1" x14ac:dyDescent="0.25">
      <c r="A99" s="111"/>
      <c r="B99" s="112"/>
      <c r="C99" s="59" t="s">
        <v>129</v>
      </c>
      <c r="D99" s="60">
        <f>'smíš.43-48'!A47</f>
        <v>0</v>
      </c>
      <c r="E99" s="60" t="str">
        <f>'smíš.43-48'!C51</f>
        <v/>
      </c>
      <c r="F99" s="60" t="str">
        <f>'smíš.43-48'!D51</f>
        <v/>
      </c>
      <c r="G99" s="60">
        <f t="shared" si="0"/>
        <v>0</v>
      </c>
      <c r="H99" s="60" t="str">
        <f>'smíš.43-48'!E51</f>
        <v/>
      </c>
      <c r="I99" s="115"/>
    </row>
    <row r="100" spans="1:9" ht="10.5" customHeight="1" x14ac:dyDescent="0.25">
      <c r="A100" s="111" t="s">
        <v>59</v>
      </c>
      <c r="B100" s="112" t="str">
        <f>'smíš.43-48'!I38</f>
        <v>název</v>
      </c>
      <c r="C100" s="59" t="s">
        <v>129</v>
      </c>
      <c r="D100" s="60">
        <f>'smíš.43-48'!H42</f>
        <v>0</v>
      </c>
      <c r="E100" s="60" t="str">
        <f>'smíš.43-48'!J46</f>
        <v/>
      </c>
      <c r="F100" s="60" t="str">
        <f>'smíš.43-48'!K46</f>
        <v/>
      </c>
      <c r="G100" s="60">
        <f t="shared" si="0"/>
        <v>0</v>
      </c>
      <c r="H100" s="60" t="str">
        <f>'smíš.43-48'!L46</f>
        <v/>
      </c>
      <c r="I100" s="115">
        <f>SUM(G100:G101)</f>
        <v>0</v>
      </c>
    </row>
    <row r="101" spans="1:9" ht="10.5" customHeight="1" x14ac:dyDescent="0.25">
      <c r="A101" s="111"/>
      <c r="B101" s="112"/>
      <c r="C101" s="59" t="s">
        <v>129</v>
      </c>
      <c r="D101" s="60">
        <f>'smíš.43-48'!H47</f>
        <v>0</v>
      </c>
      <c r="E101" s="60" t="str">
        <f>'smíš.43-48'!J51</f>
        <v/>
      </c>
      <c r="F101" s="60" t="str">
        <f>'smíš.43-48'!K51</f>
        <v/>
      </c>
      <c r="G101" s="60">
        <f t="shared" si="0"/>
        <v>0</v>
      </c>
      <c r="H101" s="60" t="str">
        <f>'smíš.43-48'!L51</f>
        <v/>
      </c>
      <c r="I101" s="115"/>
    </row>
    <row r="102" spans="1:9" ht="10.5" customHeight="1" x14ac:dyDescent="0.25">
      <c r="A102" s="65"/>
      <c r="B102" s="66"/>
      <c r="C102" s="66"/>
      <c r="D102" s="65"/>
      <c r="E102" s="67"/>
      <c r="F102" s="67"/>
      <c r="G102" s="67"/>
      <c r="H102" s="67"/>
      <c r="I102" s="68"/>
    </row>
    <row r="103" spans="1:9" ht="10.5" customHeight="1" x14ac:dyDescent="0.25"/>
    <row r="104" spans="1:9" ht="10.5" customHeight="1" x14ac:dyDescent="0.25"/>
    <row r="105" spans="1:9" ht="10.5" customHeight="1" x14ac:dyDescent="0.25"/>
    <row r="106" spans="1:9" ht="10.5" customHeight="1" x14ac:dyDescent="0.25"/>
    <row r="107" spans="1:9" ht="10.5" customHeight="1" x14ac:dyDescent="0.25"/>
    <row r="108" spans="1:9" ht="10.5" customHeight="1" x14ac:dyDescent="0.25"/>
    <row r="109" spans="1:9" ht="10.5" customHeight="1" x14ac:dyDescent="0.25"/>
    <row r="110" spans="1:9" ht="10.5" customHeight="1" x14ac:dyDescent="0.25"/>
    <row r="111" spans="1:9" ht="10.5" customHeight="1" x14ac:dyDescent="0.25"/>
    <row r="112" spans="1:9" ht="10.5" customHeight="1" x14ac:dyDescent="0.25"/>
    <row r="113" ht="10.5" customHeight="1" x14ac:dyDescent="0.25"/>
    <row r="114" ht="10.5" customHeight="1" x14ac:dyDescent="0.25"/>
    <row r="115" ht="10.5" customHeight="1" x14ac:dyDescent="0.25"/>
    <row r="116" ht="10.5" customHeight="1" x14ac:dyDescent="0.25"/>
    <row r="117" ht="10.5" customHeight="1" x14ac:dyDescent="0.25"/>
    <row r="118" ht="10.5" customHeight="1" x14ac:dyDescent="0.25"/>
    <row r="119" ht="10.5" customHeight="1" x14ac:dyDescent="0.25"/>
    <row r="120" ht="10.5" customHeight="1" x14ac:dyDescent="0.25"/>
    <row r="121" ht="10.5" customHeight="1" x14ac:dyDescent="0.25"/>
    <row r="122" ht="10.5" customHeight="1" x14ac:dyDescent="0.25"/>
    <row r="123" ht="10.5" customHeight="1" x14ac:dyDescent="0.25"/>
    <row r="124" ht="10.5" customHeight="1" x14ac:dyDescent="0.25"/>
    <row r="125" ht="10.5" customHeight="1" x14ac:dyDescent="0.25"/>
    <row r="126" ht="10.5" customHeight="1" x14ac:dyDescent="0.25"/>
    <row r="127" ht="10.5" customHeight="1" x14ac:dyDescent="0.25"/>
    <row r="128" ht="10.5" customHeight="1" x14ac:dyDescent="0.25"/>
    <row r="129" ht="10.5" customHeight="1" x14ac:dyDescent="0.25"/>
    <row r="130" ht="10.5" customHeight="1" x14ac:dyDescent="0.25"/>
    <row r="131" ht="10.5" customHeight="1" x14ac:dyDescent="0.25"/>
    <row r="132" ht="10.5" customHeight="1" x14ac:dyDescent="0.25"/>
    <row r="133" ht="10.5" customHeight="1" x14ac:dyDescent="0.25"/>
    <row r="134" ht="10.5" customHeight="1" x14ac:dyDescent="0.25"/>
    <row r="135" ht="10.5" customHeight="1" x14ac:dyDescent="0.25"/>
    <row r="136" ht="10.5" customHeight="1" x14ac:dyDescent="0.25"/>
    <row r="137" ht="10.5" customHeight="1" x14ac:dyDescent="0.25"/>
    <row r="138" ht="10.5" customHeight="1" x14ac:dyDescent="0.25"/>
    <row r="139" ht="10.5" customHeight="1" x14ac:dyDescent="0.25"/>
    <row r="140" ht="10.5" customHeight="1" x14ac:dyDescent="0.25"/>
    <row r="141" ht="10.5" customHeight="1" x14ac:dyDescent="0.25"/>
    <row r="142" ht="10.5" customHeight="1" x14ac:dyDescent="0.25"/>
    <row r="143" ht="10.5" customHeight="1" x14ac:dyDescent="0.25"/>
    <row r="144" ht="10.5" customHeight="1" x14ac:dyDescent="0.25"/>
    <row r="145" ht="10.5" customHeight="1" x14ac:dyDescent="0.25"/>
    <row r="146" ht="10.5" customHeight="1" x14ac:dyDescent="0.25"/>
    <row r="147" ht="10.5" customHeight="1" x14ac:dyDescent="0.25"/>
    <row r="148" ht="10.5" customHeight="1" x14ac:dyDescent="0.25"/>
    <row r="149" ht="10.5" customHeight="1" x14ac:dyDescent="0.25"/>
    <row r="150" ht="10.5" customHeight="1" x14ac:dyDescent="0.25"/>
    <row r="151" ht="10.5" customHeight="1" x14ac:dyDescent="0.25"/>
    <row r="152" ht="10.5" customHeight="1" x14ac:dyDescent="0.25"/>
    <row r="153" ht="10.5" customHeight="1" x14ac:dyDescent="0.25"/>
    <row r="154" ht="10.5" customHeight="1" x14ac:dyDescent="0.25"/>
    <row r="155" ht="10.5" customHeight="1" x14ac:dyDescent="0.25"/>
    <row r="156" ht="10.5" customHeight="1" x14ac:dyDescent="0.25"/>
    <row r="157" ht="10.5" customHeight="1" x14ac:dyDescent="0.25"/>
    <row r="158" ht="10.5" customHeight="1" x14ac:dyDescent="0.25"/>
    <row r="159" ht="10.5" customHeight="1" x14ac:dyDescent="0.25"/>
    <row r="160" ht="10.5" customHeight="1" x14ac:dyDescent="0.25"/>
    <row r="161" ht="10.5" customHeight="1" x14ac:dyDescent="0.25"/>
    <row r="162" ht="10.5" customHeight="1" x14ac:dyDescent="0.25"/>
    <row r="163" ht="10.5" customHeight="1" x14ac:dyDescent="0.25"/>
    <row r="164" ht="10.5" customHeight="1" x14ac:dyDescent="0.25"/>
    <row r="165" ht="10.5" customHeight="1" x14ac:dyDescent="0.25"/>
    <row r="166" ht="10.5" customHeight="1" x14ac:dyDescent="0.25"/>
    <row r="167" ht="10.5" customHeight="1" x14ac:dyDescent="0.25"/>
    <row r="168" ht="10.5" customHeight="1" x14ac:dyDescent="0.25"/>
    <row r="169" ht="10.5" customHeight="1" x14ac:dyDescent="0.25"/>
    <row r="170" ht="10.5" customHeight="1" x14ac:dyDescent="0.25"/>
    <row r="171" ht="10.5" customHeight="1" x14ac:dyDescent="0.25"/>
    <row r="172" ht="10.5" customHeight="1" x14ac:dyDescent="0.25"/>
    <row r="173" ht="10.5" customHeight="1" x14ac:dyDescent="0.25"/>
    <row r="174" ht="10.5" customHeight="1" x14ac:dyDescent="0.25"/>
    <row r="175" ht="10.5" customHeight="1" x14ac:dyDescent="0.25"/>
    <row r="176" ht="10.5" customHeight="1" x14ac:dyDescent="0.25"/>
    <row r="177" ht="10.5" customHeight="1" x14ac:dyDescent="0.25"/>
    <row r="178" ht="10.5" customHeight="1" x14ac:dyDescent="0.25"/>
    <row r="179" ht="10.5" customHeight="1" x14ac:dyDescent="0.25"/>
    <row r="180" ht="10.5" customHeight="1" x14ac:dyDescent="0.25"/>
    <row r="181" ht="10.5" customHeight="1" x14ac:dyDescent="0.25"/>
    <row r="182" ht="10.5" customHeight="1" x14ac:dyDescent="0.25"/>
    <row r="183" ht="10.5" customHeight="1" x14ac:dyDescent="0.25"/>
    <row r="184" ht="10.5" customHeight="1" x14ac:dyDescent="0.25"/>
    <row r="185" ht="10.5" customHeight="1" x14ac:dyDescent="0.25"/>
    <row r="186" ht="10.5" customHeight="1" x14ac:dyDescent="0.25"/>
    <row r="187" ht="10.5" customHeight="1" x14ac:dyDescent="0.25"/>
    <row r="188" ht="10.5" customHeight="1" x14ac:dyDescent="0.25"/>
    <row r="189" ht="10.5" customHeight="1" x14ac:dyDescent="0.25"/>
    <row r="190" ht="10.5" customHeight="1" x14ac:dyDescent="0.25"/>
    <row r="191" ht="10.5" customHeight="1" x14ac:dyDescent="0.25"/>
    <row r="192" ht="10.5" customHeight="1" x14ac:dyDescent="0.25"/>
    <row r="193" ht="10.5" customHeight="1" x14ac:dyDescent="0.25"/>
    <row r="194" ht="10.5" customHeight="1" x14ac:dyDescent="0.25"/>
    <row r="195" ht="10.5" customHeight="1" x14ac:dyDescent="0.25"/>
    <row r="196" ht="10.5" customHeight="1" x14ac:dyDescent="0.25"/>
    <row r="197" ht="10.5" customHeight="1" x14ac:dyDescent="0.25"/>
    <row r="198" ht="10.5" customHeight="1" x14ac:dyDescent="0.25"/>
    <row r="199" ht="10.5" customHeight="1" x14ac:dyDescent="0.25"/>
    <row r="200" ht="10.5" customHeight="1" x14ac:dyDescent="0.25"/>
    <row r="201" ht="10.5" customHeight="1" x14ac:dyDescent="0.25"/>
    <row r="202" ht="10.5" customHeight="1" x14ac:dyDescent="0.25"/>
    <row r="203" ht="10.5" customHeight="1" x14ac:dyDescent="0.25"/>
    <row r="204" ht="10.5" customHeight="1" x14ac:dyDescent="0.25"/>
    <row r="205" ht="10.5" customHeight="1" x14ac:dyDescent="0.25"/>
    <row r="206" ht="10.5" customHeight="1" x14ac:dyDescent="0.25"/>
    <row r="207" ht="10.5" customHeight="1" x14ac:dyDescent="0.25"/>
    <row r="208" ht="10.5" customHeight="1" x14ac:dyDescent="0.25"/>
    <row r="209" ht="10.5" customHeight="1" x14ac:dyDescent="0.25"/>
    <row r="210" ht="10.5" customHeight="1" x14ac:dyDescent="0.25"/>
    <row r="211" ht="10.5" customHeight="1" x14ac:dyDescent="0.25"/>
    <row r="212" ht="10.5" customHeight="1" x14ac:dyDescent="0.25"/>
    <row r="213" ht="10.5" customHeight="1" x14ac:dyDescent="0.25"/>
    <row r="214" ht="10.5" customHeight="1" x14ac:dyDescent="0.25"/>
    <row r="215" ht="10.5" customHeight="1" x14ac:dyDescent="0.25"/>
    <row r="216" ht="10.5" customHeight="1" x14ac:dyDescent="0.25"/>
    <row r="217" ht="10.5" customHeight="1" x14ac:dyDescent="0.25"/>
    <row r="218" ht="10.5" customHeight="1" x14ac:dyDescent="0.25"/>
    <row r="219" ht="10.5" customHeight="1" x14ac:dyDescent="0.25"/>
    <row r="220" ht="10.5" customHeight="1" x14ac:dyDescent="0.25"/>
    <row r="221" ht="10.5" customHeight="1" x14ac:dyDescent="0.25"/>
    <row r="222" ht="10.5" customHeight="1" x14ac:dyDescent="0.25"/>
    <row r="223" ht="10.5" customHeight="1" x14ac:dyDescent="0.25"/>
    <row r="224" ht="10.5" customHeight="1" x14ac:dyDescent="0.25"/>
    <row r="225" ht="10.5" customHeight="1" x14ac:dyDescent="0.25"/>
    <row r="226" ht="10.5" customHeight="1" x14ac:dyDescent="0.25"/>
    <row r="227" ht="10.5" customHeight="1" x14ac:dyDescent="0.25"/>
    <row r="228" ht="10.5" customHeight="1" x14ac:dyDescent="0.25"/>
    <row r="229" ht="10.5" customHeight="1" x14ac:dyDescent="0.25"/>
    <row r="230" ht="10.5" customHeight="1" x14ac:dyDescent="0.25"/>
    <row r="231" ht="10.5" customHeight="1" x14ac:dyDescent="0.25"/>
    <row r="232" ht="10.5" customHeight="1" x14ac:dyDescent="0.25"/>
    <row r="233" ht="10.5" customHeight="1" x14ac:dyDescent="0.25"/>
    <row r="234" ht="10.5" customHeight="1" x14ac:dyDescent="0.25"/>
    <row r="235" ht="10.5" customHeight="1" x14ac:dyDescent="0.25"/>
    <row r="236" ht="10.5" customHeight="1" x14ac:dyDescent="0.25"/>
    <row r="237" ht="10.5" customHeight="1" x14ac:dyDescent="0.25"/>
    <row r="238" ht="10.5" customHeight="1" x14ac:dyDescent="0.25"/>
    <row r="239" ht="10.5" customHeight="1" x14ac:dyDescent="0.25"/>
    <row r="240" ht="10.5" customHeight="1" x14ac:dyDescent="0.25"/>
    <row r="241" ht="10.5" customHeight="1" x14ac:dyDescent="0.25"/>
    <row r="242" ht="10.5" customHeight="1" x14ac:dyDescent="0.25"/>
    <row r="243" ht="10.5" customHeight="1" x14ac:dyDescent="0.25"/>
    <row r="244" ht="10.5" customHeight="1" x14ac:dyDescent="0.25"/>
    <row r="245" ht="10.5" customHeight="1" x14ac:dyDescent="0.25"/>
    <row r="246" ht="10.5" customHeight="1" x14ac:dyDescent="0.25"/>
    <row r="247" ht="10.5" customHeight="1" x14ac:dyDescent="0.25"/>
    <row r="248" ht="10.5" customHeight="1" x14ac:dyDescent="0.25"/>
    <row r="249" ht="10.5" customHeight="1" x14ac:dyDescent="0.25"/>
    <row r="250" ht="10.5" customHeight="1" x14ac:dyDescent="0.25"/>
    <row r="251" ht="10.5" customHeight="1" x14ac:dyDescent="0.25"/>
    <row r="252" ht="10.5" customHeight="1" x14ac:dyDescent="0.25"/>
    <row r="253" ht="10.5" customHeight="1" x14ac:dyDescent="0.25"/>
    <row r="254" ht="10.5" customHeight="1" x14ac:dyDescent="0.25"/>
    <row r="255" ht="10.5" customHeight="1" x14ac:dyDescent="0.25"/>
    <row r="256" ht="10.5" customHeight="1" x14ac:dyDescent="0.25"/>
    <row r="257" ht="10.5" customHeight="1" x14ac:dyDescent="0.25"/>
    <row r="258" ht="10.5" customHeight="1" x14ac:dyDescent="0.25"/>
    <row r="259" ht="10.5" customHeight="1" x14ac:dyDescent="0.25"/>
    <row r="260" ht="10.5" customHeight="1" x14ac:dyDescent="0.25"/>
    <row r="261" ht="10.5" customHeight="1" x14ac:dyDescent="0.25"/>
    <row r="262" ht="10.5" customHeight="1" x14ac:dyDescent="0.25"/>
    <row r="263" ht="10.5" customHeight="1" x14ac:dyDescent="0.25"/>
    <row r="264" ht="10.5" customHeight="1" x14ac:dyDescent="0.25"/>
    <row r="265" ht="10.5" customHeight="1" x14ac:dyDescent="0.25"/>
    <row r="266" ht="10.5" customHeight="1" x14ac:dyDescent="0.25"/>
    <row r="267" ht="10.5" customHeight="1" x14ac:dyDescent="0.25"/>
    <row r="268" ht="10.5" customHeight="1" x14ac:dyDescent="0.25"/>
    <row r="269" ht="10.5" customHeight="1" x14ac:dyDescent="0.25"/>
    <row r="270" ht="10.5" customHeight="1" x14ac:dyDescent="0.25"/>
    <row r="271" ht="10.5" customHeight="1" x14ac:dyDescent="0.25"/>
    <row r="272" ht="10.5" customHeight="1" x14ac:dyDescent="0.25"/>
    <row r="273" ht="10.5" customHeight="1" x14ac:dyDescent="0.25"/>
    <row r="274" ht="10.5" customHeight="1" x14ac:dyDescent="0.25"/>
    <row r="275" ht="10.5" customHeight="1" x14ac:dyDescent="0.25"/>
    <row r="276" ht="10.5" customHeight="1" x14ac:dyDescent="0.25"/>
    <row r="277" ht="10.5" customHeight="1" x14ac:dyDescent="0.25"/>
    <row r="278" ht="10.5" customHeight="1" x14ac:dyDescent="0.25"/>
    <row r="279" ht="10.5" customHeight="1" x14ac:dyDescent="0.25"/>
    <row r="280" ht="10.5" customHeight="1" x14ac:dyDescent="0.25"/>
    <row r="281" ht="10.5" customHeight="1" x14ac:dyDescent="0.25"/>
    <row r="282" ht="10.5" customHeight="1" x14ac:dyDescent="0.25"/>
    <row r="283" ht="10.5" customHeight="1" x14ac:dyDescent="0.25"/>
    <row r="284" ht="10.5" customHeight="1" x14ac:dyDescent="0.25"/>
    <row r="285" ht="10.5" customHeight="1" x14ac:dyDescent="0.25"/>
    <row r="286" ht="10.5" customHeight="1" x14ac:dyDescent="0.25"/>
    <row r="287" ht="10.5" customHeight="1" x14ac:dyDescent="0.25"/>
    <row r="288" ht="10.5" customHeight="1" x14ac:dyDescent="0.25"/>
    <row r="289" ht="10.5" customHeight="1" x14ac:dyDescent="0.25"/>
    <row r="290" ht="10.5" customHeight="1" x14ac:dyDescent="0.25"/>
    <row r="291" ht="10.5" customHeight="1" x14ac:dyDescent="0.25"/>
    <row r="292" ht="10.5" customHeight="1" x14ac:dyDescent="0.25"/>
    <row r="293" ht="10.5" customHeight="1" x14ac:dyDescent="0.25"/>
    <row r="294" ht="10.5" customHeight="1" x14ac:dyDescent="0.25"/>
    <row r="295" ht="10.5" customHeight="1" x14ac:dyDescent="0.25"/>
    <row r="296" ht="10.5" customHeight="1" x14ac:dyDescent="0.25"/>
    <row r="297" ht="10.5" customHeight="1" x14ac:dyDescent="0.25"/>
    <row r="298" ht="10.5" customHeight="1" x14ac:dyDescent="0.25"/>
    <row r="299" ht="10.5" customHeight="1" x14ac:dyDescent="0.25"/>
    <row r="300" ht="10.5" customHeight="1" x14ac:dyDescent="0.25"/>
    <row r="301" ht="10.5" customHeight="1" x14ac:dyDescent="0.25"/>
    <row r="302" ht="10.5" customHeight="1" x14ac:dyDescent="0.25"/>
    <row r="303" ht="10.5" customHeight="1" x14ac:dyDescent="0.25"/>
    <row r="304" ht="10.5" customHeight="1" x14ac:dyDescent="0.25"/>
    <row r="305" ht="10.5" customHeight="1" x14ac:dyDescent="0.25"/>
    <row r="306" ht="10.5" customHeight="1" x14ac:dyDescent="0.25"/>
    <row r="307" ht="10.5" customHeight="1" x14ac:dyDescent="0.25"/>
    <row r="308" ht="10.5" customHeight="1" x14ac:dyDescent="0.25"/>
    <row r="309" ht="10.5" customHeight="1" x14ac:dyDescent="0.25"/>
    <row r="310" ht="10.5" customHeight="1" x14ac:dyDescent="0.25"/>
    <row r="311" ht="10.5" customHeight="1" x14ac:dyDescent="0.25"/>
    <row r="312" ht="10.5" customHeight="1" x14ac:dyDescent="0.25"/>
    <row r="313" ht="10.5" customHeight="1" x14ac:dyDescent="0.25"/>
    <row r="314" ht="10.5" customHeight="1" x14ac:dyDescent="0.25"/>
    <row r="315" ht="10.5" customHeight="1" x14ac:dyDescent="0.25"/>
    <row r="316" ht="10.5" customHeight="1" x14ac:dyDescent="0.25"/>
    <row r="317" ht="10.5" customHeight="1" x14ac:dyDescent="0.25"/>
    <row r="318" ht="10.5" customHeight="1" x14ac:dyDescent="0.25"/>
    <row r="319" ht="10.5" customHeight="1" x14ac:dyDescent="0.25"/>
    <row r="320" ht="10.5" customHeight="1" x14ac:dyDescent="0.25"/>
    <row r="321" ht="10.5" customHeight="1" x14ac:dyDescent="0.25"/>
    <row r="322" ht="10.5" customHeight="1" x14ac:dyDescent="0.25"/>
    <row r="323" ht="10.5" customHeight="1" x14ac:dyDescent="0.25"/>
    <row r="324" ht="10.5" customHeight="1" x14ac:dyDescent="0.25"/>
    <row r="325" ht="10.5" customHeight="1" x14ac:dyDescent="0.25"/>
    <row r="326" ht="10.5" customHeight="1" x14ac:dyDescent="0.25"/>
    <row r="327" ht="10.5" customHeight="1" x14ac:dyDescent="0.25"/>
    <row r="328" ht="10.5" customHeight="1" x14ac:dyDescent="0.25"/>
    <row r="329" ht="10.5" customHeight="1" x14ac:dyDescent="0.25"/>
    <row r="330" ht="10.5" customHeight="1" x14ac:dyDescent="0.25"/>
    <row r="331" ht="10.5" customHeight="1" x14ac:dyDescent="0.25"/>
    <row r="332" ht="10.5" customHeight="1" x14ac:dyDescent="0.25"/>
    <row r="333" ht="10.5" customHeight="1" x14ac:dyDescent="0.25"/>
    <row r="334" ht="10.5" customHeight="1" x14ac:dyDescent="0.25"/>
    <row r="335" ht="10.5" customHeight="1" x14ac:dyDescent="0.25"/>
    <row r="336" ht="10.5" customHeight="1" x14ac:dyDescent="0.25"/>
    <row r="337" ht="10.5" customHeight="1" x14ac:dyDescent="0.25"/>
    <row r="338" ht="10.5" customHeight="1" x14ac:dyDescent="0.25"/>
    <row r="339" ht="10.5" customHeight="1" x14ac:dyDescent="0.25"/>
    <row r="340" ht="10.5" customHeight="1" x14ac:dyDescent="0.25"/>
    <row r="341" ht="10.5" customHeight="1" x14ac:dyDescent="0.25"/>
    <row r="342" ht="10.5" customHeight="1" x14ac:dyDescent="0.25"/>
    <row r="343" ht="10.5" customHeight="1" x14ac:dyDescent="0.25"/>
    <row r="344" ht="10.5" customHeight="1" x14ac:dyDescent="0.25"/>
    <row r="345" ht="10.5" customHeight="1" x14ac:dyDescent="0.25"/>
    <row r="346" ht="10.5" customHeight="1" x14ac:dyDescent="0.25"/>
    <row r="347" ht="10.5" customHeight="1" x14ac:dyDescent="0.25"/>
    <row r="348" ht="10.5" customHeight="1" x14ac:dyDescent="0.25"/>
    <row r="349" ht="10.5" customHeight="1" x14ac:dyDescent="0.25"/>
    <row r="350" ht="10.5" customHeight="1" x14ac:dyDescent="0.25"/>
    <row r="351" ht="10.5" customHeight="1" x14ac:dyDescent="0.25"/>
    <row r="352" ht="10.5" customHeight="1" x14ac:dyDescent="0.25"/>
    <row r="353" ht="10.5" customHeight="1" x14ac:dyDescent="0.25"/>
    <row r="354" ht="10.5" customHeight="1" x14ac:dyDescent="0.25"/>
    <row r="355" ht="10.5" customHeight="1" x14ac:dyDescent="0.25"/>
    <row r="356" ht="10.5" customHeight="1" x14ac:dyDescent="0.25"/>
    <row r="357" ht="10.5" customHeight="1" x14ac:dyDescent="0.25"/>
    <row r="358" ht="10.5" customHeight="1" x14ac:dyDescent="0.25"/>
    <row r="359" ht="10.5" customHeight="1" x14ac:dyDescent="0.25"/>
    <row r="360" ht="10.5" customHeight="1" x14ac:dyDescent="0.25"/>
    <row r="361" ht="10.5" customHeight="1" x14ac:dyDescent="0.25"/>
    <row r="362" ht="10.5" customHeight="1" x14ac:dyDescent="0.25"/>
    <row r="363" ht="10.5" customHeight="1" x14ac:dyDescent="0.25"/>
    <row r="364" ht="10.5" customHeight="1" x14ac:dyDescent="0.25"/>
    <row r="365" ht="10.5" customHeight="1" x14ac:dyDescent="0.25"/>
    <row r="366" ht="10.5" customHeight="1" x14ac:dyDescent="0.25"/>
    <row r="367" ht="10.5" customHeight="1" x14ac:dyDescent="0.25"/>
    <row r="368" ht="10.5" customHeight="1" x14ac:dyDescent="0.25"/>
    <row r="369" ht="10.5" customHeight="1" x14ac:dyDescent="0.25"/>
    <row r="370" ht="10.5" customHeight="1" x14ac:dyDescent="0.25"/>
    <row r="371" ht="10.5" customHeight="1" x14ac:dyDescent="0.25"/>
    <row r="372" ht="10.5" customHeight="1" x14ac:dyDescent="0.25"/>
    <row r="373" ht="10.5" customHeight="1" x14ac:dyDescent="0.25"/>
    <row r="374" ht="10.5" customHeight="1" x14ac:dyDescent="0.25"/>
    <row r="375" ht="10.5" customHeight="1" x14ac:dyDescent="0.25"/>
    <row r="376" ht="10.5" customHeight="1" x14ac:dyDescent="0.25"/>
    <row r="377" ht="10.5" customHeight="1" x14ac:dyDescent="0.25"/>
    <row r="378" ht="10.5" customHeight="1" x14ac:dyDescent="0.25"/>
    <row r="379" ht="10.5" customHeight="1" x14ac:dyDescent="0.25"/>
    <row r="380" ht="10.5" customHeight="1" x14ac:dyDescent="0.25"/>
    <row r="381" ht="10.5" customHeight="1" x14ac:dyDescent="0.25"/>
    <row r="382" ht="10.5" customHeight="1" x14ac:dyDescent="0.25"/>
    <row r="383" ht="10.5" customHeight="1" x14ac:dyDescent="0.25"/>
    <row r="384" ht="10.5" customHeight="1" x14ac:dyDescent="0.25"/>
    <row r="385" ht="10.5" customHeight="1" x14ac:dyDescent="0.25"/>
    <row r="386" ht="10.5" customHeight="1" x14ac:dyDescent="0.25"/>
    <row r="387" ht="10.5" customHeight="1" x14ac:dyDescent="0.25"/>
    <row r="388" ht="10.5" customHeight="1" x14ac:dyDescent="0.25"/>
    <row r="389" ht="10.5" customHeight="1" x14ac:dyDescent="0.25"/>
    <row r="390" ht="10.5" customHeight="1" x14ac:dyDescent="0.25"/>
    <row r="391" ht="10.5" customHeight="1" x14ac:dyDescent="0.25"/>
    <row r="392" ht="10.5" customHeight="1" x14ac:dyDescent="0.25"/>
    <row r="393" ht="10.5" customHeight="1" x14ac:dyDescent="0.25"/>
    <row r="394" ht="10.5" customHeight="1" x14ac:dyDescent="0.25"/>
    <row r="395" ht="10.5" customHeight="1" x14ac:dyDescent="0.25"/>
    <row r="396" ht="10.5" customHeight="1" x14ac:dyDescent="0.25"/>
    <row r="397" ht="10.5" customHeight="1" x14ac:dyDescent="0.25"/>
    <row r="398" ht="10.5" customHeight="1" x14ac:dyDescent="0.25"/>
    <row r="399" ht="10.5" customHeight="1" x14ac:dyDescent="0.25"/>
    <row r="400" ht="10.5" customHeight="1" x14ac:dyDescent="0.25"/>
    <row r="401" ht="10.5" customHeight="1" x14ac:dyDescent="0.25"/>
    <row r="402" ht="10.5" customHeight="1" x14ac:dyDescent="0.25"/>
    <row r="403" ht="10.5" customHeight="1" x14ac:dyDescent="0.25"/>
    <row r="404" ht="10.5" customHeight="1" x14ac:dyDescent="0.25"/>
    <row r="405" ht="10.5" customHeight="1" x14ac:dyDescent="0.25"/>
    <row r="406" ht="10.5" customHeight="1" x14ac:dyDescent="0.25"/>
    <row r="407" ht="10.5" customHeight="1" x14ac:dyDescent="0.25"/>
    <row r="408" ht="10.5" customHeight="1" x14ac:dyDescent="0.25"/>
    <row r="409" ht="10.5" customHeight="1" x14ac:dyDescent="0.25"/>
    <row r="410" ht="10.5" customHeight="1" x14ac:dyDescent="0.25"/>
    <row r="411" ht="10.5" customHeight="1" x14ac:dyDescent="0.25"/>
    <row r="412" ht="10.5" customHeight="1" x14ac:dyDescent="0.25"/>
    <row r="413" ht="10.5" customHeight="1" x14ac:dyDescent="0.25"/>
    <row r="414" ht="10.5" customHeight="1" x14ac:dyDescent="0.25"/>
    <row r="415" ht="10.5" customHeight="1" x14ac:dyDescent="0.25"/>
    <row r="416" ht="10.5" customHeight="1" x14ac:dyDescent="0.25"/>
    <row r="417" ht="10.5" customHeight="1" x14ac:dyDescent="0.25"/>
    <row r="418" ht="10.5" customHeight="1" x14ac:dyDescent="0.25"/>
    <row r="419" ht="10.5" customHeight="1" x14ac:dyDescent="0.25"/>
    <row r="420" ht="10.5" customHeight="1" x14ac:dyDescent="0.25"/>
    <row r="421" ht="10.5" customHeight="1" x14ac:dyDescent="0.25"/>
    <row r="422" ht="10.5" customHeight="1" x14ac:dyDescent="0.25"/>
    <row r="423" ht="10.5" customHeight="1" x14ac:dyDescent="0.25"/>
    <row r="424" ht="10.5" customHeight="1" x14ac:dyDescent="0.25"/>
    <row r="425" ht="10.5" customHeight="1" x14ac:dyDescent="0.25"/>
    <row r="426" ht="10.5" customHeight="1" x14ac:dyDescent="0.25"/>
    <row r="427" ht="10.5" customHeight="1" x14ac:dyDescent="0.25"/>
    <row r="428" ht="10.5" customHeight="1" x14ac:dyDescent="0.25"/>
    <row r="429" ht="10.5" customHeight="1" x14ac:dyDescent="0.25"/>
    <row r="430" ht="10.5" customHeight="1" x14ac:dyDescent="0.25"/>
    <row r="431" ht="10.5" customHeight="1" x14ac:dyDescent="0.25"/>
    <row r="432" ht="10.5" customHeight="1" x14ac:dyDescent="0.25"/>
    <row r="433" ht="10.5" customHeight="1" x14ac:dyDescent="0.25"/>
    <row r="434" ht="10.5" customHeight="1" x14ac:dyDescent="0.25"/>
    <row r="435" ht="10.5" customHeight="1" x14ac:dyDescent="0.25"/>
    <row r="436" ht="10.5" customHeight="1" x14ac:dyDescent="0.25"/>
    <row r="437" ht="10.5" customHeight="1" x14ac:dyDescent="0.25"/>
    <row r="438" ht="10.5" customHeight="1" x14ac:dyDescent="0.25"/>
    <row r="439" ht="10.5" customHeight="1" x14ac:dyDescent="0.25"/>
    <row r="440" ht="10.5" customHeight="1" x14ac:dyDescent="0.25"/>
    <row r="441" ht="10.5" customHeight="1" x14ac:dyDescent="0.25"/>
    <row r="442" ht="10.5" customHeight="1" x14ac:dyDescent="0.25"/>
    <row r="443" ht="10.5" customHeight="1" x14ac:dyDescent="0.25"/>
    <row r="444" ht="10.5" customHeight="1" x14ac:dyDescent="0.25"/>
  </sheetData>
  <sheetProtection password="8F77" sheet="1"/>
  <mergeCells count="146">
    <mergeCell ref="A98:A99"/>
    <mergeCell ref="B98:B99"/>
    <mergeCell ref="I98:I99"/>
    <mergeCell ref="A100:A101"/>
    <mergeCell ref="B100:B101"/>
    <mergeCell ref="I100:I101"/>
    <mergeCell ref="A94:A95"/>
    <mergeCell ref="B94:B95"/>
    <mergeCell ref="I94:I95"/>
    <mergeCell ref="A96:A97"/>
    <mergeCell ref="B96:B97"/>
    <mergeCell ref="I96:I97"/>
    <mergeCell ref="A90:A91"/>
    <mergeCell ref="B90:B91"/>
    <mergeCell ref="I90:I91"/>
    <mergeCell ref="A92:A93"/>
    <mergeCell ref="B92:B93"/>
    <mergeCell ref="I92:I93"/>
    <mergeCell ref="A86:A87"/>
    <mergeCell ref="B86:B87"/>
    <mergeCell ref="I86:I87"/>
    <mergeCell ref="A88:A89"/>
    <mergeCell ref="B88:B89"/>
    <mergeCell ref="I88:I89"/>
    <mergeCell ref="A82:A83"/>
    <mergeCell ref="B82:B83"/>
    <mergeCell ref="I82:I83"/>
    <mergeCell ref="A84:A85"/>
    <mergeCell ref="B84:B85"/>
    <mergeCell ref="I84:I85"/>
    <mergeCell ref="A78:A79"/>
    <mergeCell ref="B78:B79"/>
    <mergeCell ref="I78:I79"/>
    <mergeCell ref="A80:A81"/>
    <mergeCell ref="B80:B81"/>
    <mergeCell ref="I80:I81"/>
    <mergeCell ref="A74:A75"/>
    <mergeCell ref="B74:B75"/>
    <mergeCell ref="I74:I75"/>
    <mergeCell ref="A76:A77"/>
    <mergeCell ref="B76:B77"/>
    <mergeCell ref="I76:I77"/>
    <mergeCell ref="A70:A71"/>
    <mergeCell ref="B70:B71"/>
    <mergeCell ref="I70:I71"/>
    <mergeCell ref="A72:A73"/>
    <mergeCell ref="B72:B73"/>
    <mergeCell ref="I72:I73"/>
    <mergeCell ref="A66:A67"/>
    <mergeCell ref="B66:B67"/>
    <mergeCell ref="I66:I67"/>
    <mergeCell ref="A68:A69"/>
    <mergeCell ref="B68:B69"/>
    <mergeCell ref="I68:I69"/>
    <mergeCell ref="A62:A63"/>
    <mergeCell ref="B62:B63"/>
    <mergeCell ref="I62:I63"/>
    <mergeCell ref="A64:A65"/>
    <mergeCell ref="B64:B65"/>
    <mergeCell ref="I64:I65"/>
    <mergeCell ref="A58:A59"/>
    <mergeCell ref="B58:B59"/>
    <mergeCell ref="I58:I59"/>
    <mergeCell ref="A60:A61"/>
    <mergeCell ref="B60:B61"/>
    <mergeCell ref="I60:I61"/>
    <mergeCell ref="A54:A55"/>
    <mergeCell ref="B54:B55"/>
    <mergeCell ref="I54:I55"/>
    <mergeCell ref="A56:A57"/>
    <mergeCell ref="B56:B57"/>
    <mergeCell ref="I56:I57"/>
    <mergeCell ref="A50:A51"/>
    <mergeCell ref="B50:B51"/>
    <mergeCell ref="I50:I51"/>
    <mergeCell ref="A52:A53"/>
    <mergeCell ref="B52:B53"/>
    <mergeCell ref="I52:I53"/>
    <mergeCell ref="A46:A47"/>
    <mergeCell ref="B46:B47"/>
    <mergeCell ref="I46:I47"/>
    <mergeCell ref="A48:A49"/>
    <mergeCell ref="B48:B49"/>
    <mergeCell ref="I48:I49"/>
    <mergeCell ref="A42:A43"/>
    <mergeCell ref="B42:B43"/>
    <mergeCell ref="I42:I43"/>
    <mergeCell ref="A44:A45"/>
    <mergeCell ref="B44:B45"/>
    <mergeCell ref="I44:I45"/>
    <mergeCell ref="A38:A39"/>
    <mergeCell ref="B38:B39"/>
    <mergeCell ref="I38:I39"/>
    <mergeCell ref="A40:A41"/>
    <mergeCell ref="B40:B41"/>
    <mergeCell ref="I40:I41"/>
    <mergeCell ref="A34:A35"/>
    <mergeCell ref="B34:B35"/>
    <mergeCell ref="I34:I35"/>
    <mergeCell ref="A36:A37"/>
    <mergeCell ref="B36:B37"/>
    <mergeCell ref="I36:I37"/>
    <mergeCell ref="A30:A31"/>
    <mergeCell ref="B30:B31"/>
    <mergeCell ref="I30:I31"/>
    <mergeCell ref="A32:A33"/>
    <mergeCell ref="B32:B33"/>
    <mergeCell ref="I32:I33"/>
    <mergeCell ref="A26:A27"/>
    <mergeCell ref="B26:B27"/>
    <mergeCell ref="I26:I27"/>
    <mergeCell ref="A28:A29"/>
    <mergeCell ref="B28:B29"/>
    <mergeCell ref="I28:I29"/>
    <mergeCell ref="A22:A23"/>
    <mergeCell ref="B22:B23"/>
    <mergeCell ref="I22:I23"/>
    <mergeCell ref="A24:A25"/>
    <mergeCell ref="B24:B25"/>
    <mergeCell ref="I24:I25"/>
    <mergeCell ref="A18:A19"/>
    <mergeCell ref="B18:B19"/>
    <mergeCell ref="I18:I19"/>
    <mergeCell ref="A20:A21"/>
    <mergeCell ref="B20:B21"/>
    <mergeCell ref="I20:I21"/>
    <mergeCell ref="A14:A15"/>
    <mergeCell ref="B14:B15"/>
    <mergeCell ref="I14:I15"/>
    <mergeCell ref="A16:A17"/>
    <mergeCell ref="B16:B17"/>
    <mergeCell ref="I16:I17"/>
    <mergeCell ref="A10:A11"/>
    <mergeCell ref="B10:B11"/>
    <mergeCell ref="I10:I11"/>
    <mergeCell ref="A12:A13"/>
    <mergeCell ref="B12:B13"/>
    <mergeCell ref="I12:I13"/>
    <mergeCell ref="A2:I2"/>
    <mergeCell ref="A3:I3"/>
    <mergeCell ref="A6:A7"/>
    <mergeCell ref="B6:B7"/>
    <mergeCell ref="I6:I7"/>
    <mergeCell ref="A8:A9"/>
    <mergeCell ref="B8:B9"/>
    <mergeCell ref="I8:I9"/>
  </mergeCells>
  <pageMargins left="0.55138888888888893" right="0.47222222222222221" top="0.38194444444444442" bottom="0.38611111111111113" header="0.51180555555555551" footer="0.51180555555555551"/>
  <pageSetup paperSize="9" scale="90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53"/>
  <sheetViews>
    <sheetView workbookViewId="0">
      <selection activeCell="H47" sqref="H47:H51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143</v>
      </c>
      <c r="C2" s="96"/>
      <c r="D2" s="96"/>
      <c r="E2" s="96"/>
      <c r="F2" s="96"/>
      <c r="G2" s="28"/>
      <c r="H2" s="27" t="s">
        <v>115</v>
      </c>
      <c r="I2" s="96" t="s">
        <v>143</v>
      </c>
      <c r="J2" s="96"/>
      <c r="K2" s="96"/>
      <c r="L2" s="96"/>
      <c r="M2" s="96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0" t="s">
        <v>133</v>
      </c>
      <c r="B6" s="32">
        <v>1</v>
      </c>
      <c r="C6" s="33">
        <v>97</v>
      </c>
      <c r="D6" s="33">
        <v>45</v>
      </c>
      <c r="E6" s="34">
        <v>2</v>
      </c>
      <c r="F6" s="35">
        <f>IF(ISBLANK(C6),"",C6+D6)</f>
        <v>142</v>
      </c>
      <c r="H6" s="101" t="s">
        <v>133</v>
      </c>
      <c r="I6" s="32">
        <v>3</v>
      </c>
      <c r="J6" s="33">
        <v>99</v>
      </c>
      <c r="K6" s="33">
        <v>45</v>
      </c>
      <c r="L6" s="34">
        <v>1</v>
      </c>
      <c r="M6" s="35">
        <f>IF(ISBLANK(J6),"",J6+K6)</f>
        <v>144</v>
      </c>
    </row>
    <row r="7" spans="1:13" ht="12.75" customHeight="1" x14ac:dyDescent="0.25">
      <c r="A7" s="100"/>
      <c r="B7" s="36">
        <v>2</v>
      </c>
      <c r="C7" s="37">
        <v>100</v>
      </c>
      <c r="D7" s="37">
        <v>35</v>
      </c>
      <c r="E7" s="38">
        <v>3</v>
      </c>
      <c r="F7" s="39">
        <f>IF(ISBLANK(C7),"",C7+D7)</f>
        <v>135</v>
      </c>
      <c r="H7" s="101"/>
      <c r="I7" s="36">
        <v>4</v>
      </c>
      <c r="J7" s="37">
        <v>86</v>
      </c>
      <c r="K7" s="37">
        <v>62</v>
      </c>
      <c r="L7" s="38">
        <v>2</v>
      </c>
      <c r="M7" s="39">
        <f>IF(ISBLANK(J7),"",J7+K7)</f>
        <v>148</v>
      </c>
    </row>
    <row r="8" spans="1:13" ht="12.75" customHeight="1" x14ac:dyDescent="0.25">
      <c r="A8" s="100"/>
      <c r="B8" s="36">
        <v>4</v>
      </c>
      <c r="C8" s="37">
        <v>86</v>
      </c>
      <c r="D8" s="37">
        <v>35</v>
      </c>
      <c r="E8" s="38">
        <v>1</v>
      </c>
      <c r="F8" s="39">
        <f>IF(ISBLANK(C8),"",C8+D8)</f>
        <v>121</v>
      </c>
      <c r="H8" s="101"/>
      <c r="I8" s="36">
        <v>2</v>
      </c>
      <c r="J8" s="37">
        <v>94</v>
      </c>
      <c r="K8" s="37">
        <v>58</v>
      </c>
      <c r="L8" s="38">
        <v>1</v>
      </c>
      <c r="M8" s="39">
        <f>IF(ISBLANK(J8),"",J8+K8)</f>
        <v>152</v>
      </c>
    </row>
    <row r="9" spans="1:13" ht="12.75" customHeight="1" x14ac:dyDescent="0.25">
      <c r="A9" s="100"/>
      <c r="B9" s="40">
        <v>3</v>
      </c>
      <c r="C9" s="41">
        <v>102</v>
      </c>
      <c r="D9" s="41">
        <v>60</v>
      </c>
      <c r="E9" s="42">
        <v>1</v>
      </c>
      <c r="F9" s="43">
        <f>IF(ISBLANK(C9),"",C9+D9)</f>
        <v>162</v>
      </c>
      <c r="H9" s="101"/>
      <c r="I9" s="40">
        <v>1</v>
      </c>
      <c r="J9" s="41">
        <v>100</v>
      </c>
      <c r="K9" s="41">
        <v>53</v>
      </c>
      <c r="L9" s="42">
        <v>0</v>
      </c>
      <c r="M9" s="43">
        <f>IF(ISBLANK(J9),"",J9+K9)</f>
        <v>153</v>
      </c>
    </row>
    <row r="10" spans="1:13" ht="16.5" customHeight="1" x14ac:dyDescent="0.25">
      <c r="A10" s="100"/>
      <c r="B10" s="44" t="s">
        <v>124</v>
      </c>
      <c r="C10" s="45">
        <f>IF(ISNUMBER(C6),SUM(C6:C9),"")</f>
        <v>385</v>
      </c>
      <c r="D10" s="46">
        <f>IF(ISNUMBER(D6),SUM(D6:D9),"")</f>
        <v>175</v>
      </c>
      <c r="E10" s="46">
        <f>IF(ISNUMBER(E6),SUM(E6:E9),"")</f>
        <v>7</v>
      </c>
      <c r="F10" s="47">
        <f>IF(ISNUMBER(F6),SUM(F6:F9),"")</f>
        <v>560</v>
      </c>
      <c r="H10" s="101"/>
      <c r="I10" s="44" t="s">
        <v>124</v>
      </c>
      <c r="J10" s="45">
        <f>IF(ISNUMBER(J6),SUM(J6:J9),"")</f>
        <v>379</v>
      </c>
      <c r="K10" s="46">
        <f>IF(ISNUMBER(K6),SUM(K6:K9),"")</f>
        <v>218</v>
      </c>
      <c r="L10" s="46">
        <f>IF(ISNUMBER(L6),SUM(L6:L9),"")</f>
        <v>4</v>
      </c>
      <c r="M10" s="47">
        <f>IF(ISNUMBER(M6),SUM(M6:M9),"")</f>
        <v>597</v>
      </c>
    </row>
    <row r="11" spans="1:13" ht="12.75" customHeight="1" x14ac:dyDescent="0.25">
      <c r="A11" s="102" t="s">
        <v>134</v>
      </c>
      <c r="B11" s="32">
        <v>2</v>
      </c>
      <c r="C11" s="33">
        <v>94</v>
      </c>
      <c r="D11" s="33">
        <v>44</v>
      </c>
      <c r="E11" s="34">
        <v>3</v>
      </c>
      <c r="F11" s="35">
        <f>IF(ISBLANK(C11),"",C11+D11)</f>
        <v>138</v>
      </c>
      <c r="H11" s="101" t="s">
        <v>134</v>
      </c>
      <c r="I11" s="32">
        <v>4</v>
      </c>
      <c r="J11" s="33">
        <v>100</v>
      </c>
      <c r="K11" s="33">
        <v>51</v>
      </c>
      <c r="L11" s="34">
        <v>0</v>
      </c>
      <c r="M11" s="35">
        <f>IF(ISBLANK(J11),"",J11+K11)</f>
        <v>151</v>
      </c>
    </row>
    <row r="12" spans="1:13" ht="12.75" customHeight="1" x14ac:dyDescent="0.25">
      <c r="A12" s="102"/>
      <c r="B12" s="36">
        <v>1</v>
      </c>
      <c r="C12" s="37">
        <v>78</v>
      </c>
      <c r="D12" s="37">
        <v>42</v>
      </c>
      <c r="E12" s="38">
        <v>1</v>
      </c>
      <c r="F12" s="39">
        <f>IF(ISBLANK(C12),"",C12+D12)</f>
        <v>120</v>
      </c>
      <c r="H12" s="101"/>
      <c r="I12" s="36">
        <v>3</v>
      </c>
      <c r="J12" s="37">
        <v>96</v>
      </c>
      <c r="K12" s="37">
        <v>33</v>
      </c>
      <c r="L12" s="38">
        <v>1</v>
      </c>
      <c r="M12" s="39">
        <f>IF(ISBLANK(J12),"",J12+K12)</f>
        <v>129</v>
      </c>
    </row>
    <row r="13" spans="1:13" ht="12.75" customHeight="1" x14ac:dyDescent="0.25">
      <c r="A13" s="102"/>
      <c r="B13" s="36">
        <v>3</v>
      </c>
      <c r="C13" s="37">
        <v>96</v>
      </c>
      <c r="D13" s="37">
        <v>39</v>
      </c>
      <c r="E13" s="38">
        <v>0</v>
      </c>
      <c r="F13" s="39">
        <f>IF(ISBLANK(C13),"",C13+D13)</f>
        <v>135</v>
      </c>
      <c r="H13" s="101"/>
      <c r="I13" s="36">
        <v>1</v>
      </c>
      <c r="J13" s="37">
        <v>91</v>
      </c>
      <c r="K13" s="37">
        <v>36</v>
      </c>
      <c r="L13" s="38">
        <v>1</v>
      </c>
      <c r="M13" s="39">
        <f>IF(ISBLANK(J13),"",J13+K13)</f>
        <v>127</v>
      </c>
    </row>
    <row r="14" spans="1:13" ht="12.75" customHeight="1" x14ac:dyDescent="0.25">
      <c r="A14" s="102"/>
      <c r="B14" s="40">
        <v>4</v>
      </c>
      <c r="C14" s="41">
        <v>93</v>
      </c>
      <c r="D14" s="41">
        <v>44</v>
      </c>
      <c r="E14" s="42">
        <v>2</v>
      </c>
      <c r="F14" s="43">
        <f>IF(ISBLANK(C14),"",C14+D14)</f>
        <v>137</v>
      </c>
      <c r="H14" s="101"/>
      <c r="I14" s="40">
        <v>2</v>
      </c>
      <c r="J14" s="41">
        <v>91</v>
      </c>
      <c r="K14" s="41">
        <v>62</v>
      </c>
      <c r="L14" s="42">
        <v>0</v>
      </c>
      <c r="M14" s="43">
        <f>IF(ISBLANK(J14),"",J14+K14)</f>
        <v>153</v>
      </c>
    </row>
    <row r="15" spans="1:13" ht="16.5" customHeight="1" x14ac:dyDescent="0.25">
      <c r="A15" s="102"/>
      <c r="B15" s="44" t="s">
        <v>124</v>
      </c>
      <c r="C15" s="48">
        <f>IF(ISNUMBER(C11),SUM(C11:C14),"")</f>
        <v>361</v>
      </c>
      <c r="D15" s="48">
        <f>IF(ISNUMBER(D11),SUM(D11:D14),"")</f>
        <v>169</v>
      </c>
      <c r="E15" s="46">
        <f>IF(ISNUMBER(E11),SUM(E11:E14),"")</f>
        <v>6</v>
      </c>
      <c r="F15" s="47">
        <f>IF(ISNUMBER(F11),SUM(F11:F14),"")</f>
        <v>530</v>
      </c>
      <c r="H15" s="101"/>
      <c r="I15" s="44" t="s">
        <v>124</v>
      </c>
      <c r="J15" s="45">
        <f>IF(ISNUMBER(J11),SUM(J11:J14),"")</f>
        <v>378</v>
      </c>
      <c r="K15" s="46">
        <f>IF(ISNUMBER(K11),SUM(K11:K14),"")</f>
        <v>182</v>
      </c>
      <c r="L15" s="46">
        <f>IF(ISNUMBER(L11),SUM(L11:L14),"")</f>
        <v>2</v>
      </c>
      <c r="M15" s="47">
        <f>IF(ISNUMBER(M11),SUM(M11:M14),"")</f>
        <v>560</v>
      </c>
    </row>
    <row r="17" spans="1:13" s="51" customFormat="1" ht="21.75" customHeight="1" x14ac:dyDescent="0.25">
      <c r="A17" s="103" t="s">
        <v>123</v>
      </c>
      <c r="B17" s="103"/>
      <c r="C17" s="49">
        <f>SUM(C10+C15)</f>
        <v>746</v>
      </c>
      <c r="D17" s="49">
        <f>SUM(D10+D15)</f>
        <v>344</v>
      </c>
      <c r="E17" s="49">
        <f>SUM(E10+E15)</f>
        <v>13</v>
      </c>
      <c r="F17" s="50">
        <f>SUM(F10+F15)</f>
        <v>1090</v>
      </c>
      <c r="H17" s="103" t="s">
        <v>123</v>
      </c>
      <c r="I17" s="103"/>
      <c r="J17" s="52">
        <f>J10+J15</f>
        <v>757</v>
      </c>
      <c r="K17" s="52">
        <f>K10+K15</f>
        <v>400</v>
      </c>
      <c r="L17" s="52">
        <f>L10+L15</f>
        <v>6</v>
      </c>
      <c r="M17" s="53">
        <f>M10+M15</f>
        <v>1157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145</v>
      </c>
      <c r="C20" s="104"/>
      <c r="D20" s="104"/>
      <c r="E20" s="104"/>
      <c r="F20" s="104"/>
      <c r="G20" s="28"/>
      <c r="H20" s="27" t="s">
        <v>115</v>
      </c>
      <c r="I20" s="104" t="s">
        <v>146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0" t="s">
        <v>147</v>
      </c>
      <c r="B24" s="32">
        <v>1</v>
      </c>
      <c r="C24" s="33">
        <v>91</v>
      </c>
      <c r="D24" s="33">
        <v>43</v>
      </c>
      <c r="E24" s="34">
        <v>1</v>
      </c>
      <c r="F24" s="35">
        <f>IF(ISBLANK(C24),"",C24+D24)</f>
        <v>134</v>
      </c>
      <c r="H24" s="102" t="s">
        <v>149</v>
      </c>
      <c r="I24" s="32">
        <v>3</v>
      </c>
      <c r="J24" s="33">
        <v>89</v>
      </c>
      <c r="K24" s="33">
        <v>29</v>
      </c>
      <c r="L24" s="34">
        <v>5</v>
      </c>
      <c r="M24" s="35">
        <f>IF(ISBLANK(J24),"",J24+K24)</f>
        <v>118</v>
      </c>
    </row>
    <row r="25" spans="1:13" ht="12.75" customHeight="1" x14ac:dyDescent="0.25">
      <c r="A25" s="100"/>
      <c r="B25" s="36">
        <v>2</v>
      </c>
      <c r="C25" s="37">
        <v>94</v>
      </c>
      <c r="D25" s="37">
        <v>50</v>
      </c>
      <c r="E25" s="38">
        <v>1</v>
      </c>
      <c r="F25" s="39">
        <f>IF(ISBLANK(C25),"",C25+D25)</f>
        <v>144</v>
      </c>
      <c r="H25" s="102"/>
      <c r="I25" s="36">
        <v>4</v>
      </c>
      <c r="J25" s="37">
        <v>82</v>
      </c>
      <c r="K25" s="37">
        <v>31</v>
      </c>
      <c r="L25" s="38">
        <v>6</v>
      </c>
      <c r="M25" s="39">
        <f>IF(ISBLANK(J25),"",J25+K25)</f>
        <v>113</v>
      </c>
    </row>
    <row r="26" spans="1:13" ht="12.75" customHeight="1" x14ac:dyDescent="0.25">
      <c r="A26" s="100"/>
      <c r="B26" s="36">
        <v>4</v>
      </c>
      <c r="C26" s="37">
        <v>90</v>
      </c>
      <c r="D26" s="37">
        <v>48</v>
      </c>
      <c r="E26" s="38">
        <v>1</v>
      </c>
      <c r="F26" s="39">
        <f>IF(ISBLANK(C26),"",C26+D26)</f>
        <v>138</v>
      </c>
      <c r="H26" s="102"/>
      <c r="I26" s="36">
        <v>2</v>
      </c>
      <c r="J26" s="37">
        <v>74</v>
      </c>
      <c r="K26" s="37">
        <v>39</v>
      </c>
      <c r="L26" s="38">
        <v>3</v>
      </c>
      <c r="M26" s="39">
        <f>IF(ISBLANK(J26),"",J26+K26)</f>
        <v>113</v>
      </c>
    </row>
    <row r="27" spans="1:13" ht="12.75" customHeight="1" x14ac:dyDescent="0.25">
      <c r="A27" s="100"/>
      <c r="B27" s="40">
        <v>3</v>
      </c>
      <c r="C27" s="41">
        <v>106</v>
      </c>
      <c r="D27" s="41">
        <v>78</v>
      </c>
      <c r="E27" s="42">
        <v>0</v>
      </c>
      <c r="F27" s="43">
        <f>IF(ISBLANK(C27),"",C27+D27)</f>
        <v>184</v>
      </c>
      <c r="H27" s="102"/>
      <c r="I27" s="40">
        <v>1</v>
      </c>
      <c r="J27" s="41">
        <v>84</v>
      </c>
      <c r="K27" s="41">
        <v>18</v>
      </c>
      <c r="L27" s="42">
        <v>7</v>
      </c>
      <c r="M27" s="43">
        <f>IF(ISBLANK(J27),"",J27+K27)</f>
        <v>102</v>
      </c>
    </row>
    <row r="28" spans="1:13" ht="16.5" customHeight="1" x14ac:dyDescent="0.25">
      <c r="A28" s="100"/>
      <c r="B28" s="44" t="s">
        <v>124</v>
      </c>
      <c r="C28" s="45">
        <f>IF(ISNUMBER(C24),SUM(C24:C27),"")</f>
        <v>381</v>
      </c>
      <c r="D28" s="46">
        <f>IF(ISNUMBER(D24),SUM(D24:D27),"")</f>
        <v>219</v>
      </c>
      <c r="E28" s="46">
        <f>IF(ISNUMBER(E24),SUM(E24:E27),"")</f>
        <v>3</v>
      </c>
      <c r="F28" s="47">
        <f>IF(ISNUMBER(F24),SUM(F24:F27),"")</f>
        <v>600</v>
      </c>
      <c r="H28" s="102"/>
      <c r="I28" s="44" t="s">
        <v>124</v>
      </c>
      <c r="J28" s="45">
        <f>IF(ISNUMBER(J24),SUM(J24:J27),"")</f>
        <v>329</v>
      </c>
      <c r="K28" s="46">
        <f>IF(ISNUMBER(K24),SUM(K24:K27),"")</f>
        <v>117</v>
      </c>
      <c r="L28" s="46">
        <f>IF(ISNUMBER(L24),SUM(L24:L27),"")</f>
        <v>21</v>
      </c>
      <c r="M28" s="47">
        <f>IF(ISNUMBER(M24),SUM(M24:M27),"")</f>
        <v>446</v>
      </c>
    </row>
    <row r="29" spans="1:13" ht="12.75" customHeight="1" x14ac:dyDescent="0.25">
      <c r="A29" s="101" t="s">
        <v>148</v>
      </c>
      <c r="B29" s="32">
        <v>2</v>
      </c>
      <c r="C29" s="54">
        <v>100</v>
      </c>
      <c r="D29" s="34">
        <v>41</v>
      </c>
      <c r="E29" s="34">
        <v>4</v>
      </c>
      <c r="F29" s="35">
        <f>IF(ISBLANK(C29),"",C29+D29)</f>
        <v>141</v>
      </c>
      <c r="H29" s="101" t="s">
        <v>150</v>
      </c>
      <c r="I29" s="32">
        <v>4</v>
      </c>
      <c r="J29" s="54">
        <v>85</v>
      </c>
      <c r="K29" s="34">
        <v>26</v>
      </c>
      <c r="L29" s="34">
        <v>6</v>
      </c>
      <c r="M29" s="35">
        <f>IF(ISBLANK(J29),"",J29+K29)</f>
        <v>111</v>
      </c>
    </row>
    <row r="30" spans="1:13" ht="12.75" customHeight="1" x14ac:dyDescent="0.25">
      <c r="A30" s="101"/>
      <c r="B30" s="36">
        <v>1</v>
      </c>
      <c r="C30" s="55">
        <v>86</v>
      </c>
      <c r="D30" s="38">
        <v>29</v>
      </c>
      <c r="E30" s="38">
        <v>3</v>
      </c>
      <c r="F30" s="39">
        <f>IF(ISBLANK(C30),"",C30+D30)</f>
        <v>115</v>
      </c>
      <c r="H30" s="101"/>
      <c r="I30" s="36">
        <v>3</v>
      </c>
      <c r="J30" s="55">
        <v>86</v>
      </c>
      <c r="K30" s="38">
        <v>26</v>
      </c>
      <c r="L30" s="38">
        <v>3</v>
      </c>
      <c r="M30" s="39">
        <f>IF(ISBLANK(J30),"",J30+K30)</f>
        <v>112</v>
      </c>
    </row>
    <row r="31" spans="1:13" ht="12.75" customHeight="1" x14ac:dyDescent="0.25">
      <c r="A31" s="101"/>
      <c r="B31" s="36">
        <v>3</v>
      </c>
      <c r="C31" s="55">
        <v>94</v>
      </c>
      <c r="D31" s="38">
        <v>45</v>
      </c>
      <c r="E31" s="38">
        <v>2</v>
      </c>
      <c r="F31" s="39">
        <f>IF(ISBLANK(C31),"",C31+D31)</f>
        <v>139</v>
      </c>
      <c r="H31" s="101"/>
      <c r="I31" s="36">
        <v>1</v>
      </c>
      <c r="J31" s="55">
        <v>88</v>
      </c>
      <c r="K31" s="38">
        <v>35</v>
      </c>
      <c r="L31" s="38">
        <v>2</v>
      </c>
      <c r="M31" s="39">
        <f>IF(ISBLANK(J31),"",J31+K31)</f>
        <v>123</v>
      </c>
    </row>
    <row r="32" spans="1:13" ht="12.75" customHeight="1" x14ac:dyDescent="0.25">
      <c r="A32" s="101"/>
      <c r="B32" s="40">
        <v>4</v>
      </c>
      <c r="C32" s="56">
        <v>94</v>
      </c>
      <c r="D32" s="42">
        <v>43</v>
      </c>
      <c r="E32" s="42">
        <v>3</v>
      </c>
      <c r="F32" s="43">
        <f>IF(ISBLANK(C32),"",C32+D32)</f>
        <v>137</v>
      </c>
      <c r="H32" s="101"/>
      <c r="I32" s="40">
        <v>2</v>
      </c>
      <c r="J32" s="56">
        <v>95</v>
      </c>
      <c r="K32" s="42">
        <v>33</v>
      </c>
      <c r="L32" s="42">
        <v>3</v>
      </c>
      <c r="M32" s="43">
        <f>IF(ISBLANK(J32),"",J32+K32)</f>
        <v>128</v>
      </c>
    </row>
    <row r="33" spans="1:21" ht="16.5" customHeight="1" x14ac:dyDescent="0.25">
      <c r="A33" s="101"/>
      <c r="B33" s="44" t="s">
        <v>124</v>
      </c>
      <c r="C33" s="48">
        <f>IF(ISNUMBER(C29),SUM(C29:C32),"")</f>
        <v>374</v>
      </c>
      <c r="D33" s="48">
        <f>IF(ISNUMBER(D29),SUM(D29:D32),"")</f>
        <v>158</v>
      </c>
      <c r="E33" s="46">
        <f>IF(ISNUMBER(E29),SUM(E29:E32),"")</f>
        <v>12</v>
      </c>
      <c r="F33" s="47">
        <f>IF(ISNUMBER(F29),SUM(F29:F32),"")</f>
        <v>532</v>
      </c>
      <c r="H33" s="101"/>
      <c r="I33" s="44" t="s">
        <v>124</v>
      </c>
      <c r="J33" s="45">
        <f>IF(ISNUMBER(J29),SUM(J29:J32),"")</f>
        <v>354</v>
      </c>
      <c r="K33" s="46">
        <f>IF(ISNUMBER(K29),SUM(K29:K32),"")</f>
        <v>120</v>
      </c>
      <c r="L33" s="46">
        <f>IF(ISNUMBER(L29),SUM(L29:L32),"")</f>
        <v>14</v>
      </c>
      <c r="M33" s="47">
        <f>IF(ISNUMBER(M29),SUM(M29:M32),"")</f>
        <v>474</v>
      </c>
    </row>
    <row r="35" spans="1:21" s="51" customFormat="1" ht="21.75" customHeight="1" x14ac:dyDescent="0.25">
      <c r="A35" s="103" t="s">
        <v>123</v>
      </c>
      <c r="B35" s="103"/>
      <c r="C35" s="49">
        <f>SUM(C28+C33)</f>
        <v>755</v>
      </c>
      <c r="D35" s="49">
        <f>SUM(D28+D33)</f>
        <v>377</v>
      </c>
      <c r="E35" s="49">
        <f>SUM(E28+E33)</f>
        <v>15</v>
      </c>
      <c r="F35" s="50">
        <f>SUM(F28+F33)</f>
        <v>1132</v>
      </c>
      <c r="H35" s="103" t="s">
        <v>123</v>
      </c>
      <c r="I35" s="103"/>
      <c r="J35" s="52">
        <f>J28+J33</f>
        <v>683</v>
      </c>
      <c r="K35" s="52">
        <f>K28+K33</f>
        <v>237</v>
      </c>
      <c r="L35" s="52">
        <f>L28+L33</f>
        <v>35</v>
      </c>
      <c r="M35" s="53">
        <f>M28+M33</f>
        <v>920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155</v>
      </c>
      <c r="C38" s="96"/>
      <c r="D38" s="96"/>
      <c r="E38" s="96"/>
      <c r="F38" s="96"/>
      <c r="G38" s="28"/>
      <c r="H38" s="27" t="s">
        <v>115</v>
      </c>
      <c r="I38" s="96" t="s">
        <v>116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2" t="s">
        <v>157</v>
      </c>
      <c r="B42" s="32">
        <v>1</v>
      </c>
      <c r="C42" s="33">
        <v>90</v>
      </c>
      <c r="D42" s="33">
        <v>62</v>
      </c>
      <c r="E42" s="34">
        <v>1</v>
      </c>
      <c r="F42" s="35">
        <f>IF(ISBLANK(C42),"",C42+D42)</f>
        <v>152</v>
      </c>
      <c r="H42" s="102" t="s">
        <v>185</v>
      </c>
      <c r="I42" s="32">
        <v>3</v>
      </c>
      <c r="J42" s="33">
        <v>88</v>
      </c>
      <c r="K42" s="33">
        <v>35</v>
      </c>
      <c r="L42" s="34">
        <v>1</v>
      </c>
      <c r="M42" s="35">
        <f>IF(ISBLANK(J42),"",J42+K42)</f>
        <v>123</v>
      </c>
    </row>
    <row r="43" spans="1:21" ht="12.75" customHeight="1" x14ac:dyDescent="0.25">
      <c r="A43" s="102"/>
      <c r="B43" s="36">
        <v>2</v>
      </c>
      <c r="C43" s="37">
        <v>100</v>
      </c>
      <c r="D43" s="37">
        <v>34</v>
      </c>
      <c r="E43" s="38">
        <v>5</v>
      </c>
      <c r="F43" s="39">
        <f>IF(ISBLANK(C43),"",C43+D43)</f>
        <v>134</v>
      </c>
      <c r="H43" s="102"/>
      <c r="I43" s="36">
        <v>4</v>
      </c>
      <c r="J43" s="37">
        <v>98</v>
      </c>
      <c r="K43" s="37">
        <v>33</v>
      </c>
      <c r="L43" s="38">
        <v>2</v>
      </c>
      <c r="M43" s="39">
        <f>IF(ISBLANK(J43),"",J43+K43)</f>
        <v>131</v>
      </c>
    </row>
    <row r="44" spans="1:21" ht="12.75" customHeight="1" x14ac:dyDescent="0.25">
      <c r="A44" s="102"/>
      <c r="B44" s="36">
        <v>4</v>
      </c>
      <c r="C44" s="37">
        <v>102</v>
      </c>
      <c r="D44" s="37">
        <v>44</v>
      </c>
      <c r="E44" s="38">
        <v>6</v>
      </c>
      <c r="F44" s="39">
        <f>IF(ISBLANK(C44),"",C44+D44)</f>
        <v>146</v>
      </c>
      <c r="H44" s="102"/>
      <c r="I44" s="36">
        <v>2</v>
      </c>
      <c r="J44" s="37">
        <v>83</v>
      </c>
      <c r="K44" s="37">
        <v>41</v>
      </c>
      <c r="L44" s="38">
        <v>2</v>
      </c>
      <c r="M44" s="39">
        <f>IF(ISBLANK(J44),"",J44+K44)</f>
        <v>124</v>
      </c>
    </row>
    <row r="45" spans="1:21" ht="12.75" customHeight="1" x14ac:dyDescent="0.25">
      <c r="A45" s="102"/>
      <c r="B45" s="40">
        <v>3</v>
      </c>
      <c r="C45" s="41">
        <v>87</v>
      </c>
      <c r="D45" s="41">
        <v>54</v>
      </c>
      <c r="E45" s="42">
        <v>1</v>
      </c>
      <c r="F45" s="43">
        <f>IF(ISBLANK(C45),"",C45+D45)</f>
        <v>141</v>
      </c>
      <c r="H45" s="102"/>
      <c r="I45" s="40">
        <v>1</v>
      </c>
      <c r="J45" s="41">
        <v>90</v>
      </c>
      <c r="K45" s="41">
        <v>43</v>
      </c>
      <c r="L45" s="42">
        <v>1</v>
      </c>
      <c r="M45" s="43">
        <f>IF(ISBLANK(J45),"",J45+K45)</f>
        <v>133</v>
      </c>
    </row>
    <row r="46" spans="1:21" ht="16.5" customHeight="1" x14ac:dyDescent="0.25">
      <c r="A46" s="102"/>
      <c r="B46" s="44" t="s">
        <v>124</v>
      </c>
      <c r="C46" s="45">
        <f>IF(ISNUMBER(C42),SUM(C42:C45),"")</f>
        <v>379</v>
      </c>
      <c r="D46" s="46">
        <f>IF(ISNUMBER(D42),SUM(D42:D45),"")</f>
        <v>194</v>
      </c>
      <c r="E46" s="46">
        <f>IF(ISNUMBER(E42),SUM(E42:E45),"")</f>
        <v>13</v>
      </c>
      <c r="F46" s="47">
        <f>IF(ISNUMBER(F42),SUM(F42:F45),"")</f>
        <v>573</v>
      </c>
      <c r="H46" s="102"/>
      <c r="I46" s="44" t="s">
        <v>124</v>
      </c>
      <c r="J46" s="45">
        <f>IF(ISNUMBER(J42),SUM(J42:J45),"")</f>
        <v>359</v>
      </c>
      <c r="K46" s="46">
        <f>IF(ISNUMBER(K42),SUM(K42:K45),"")</f>
        <v>152</v>
      </c>
      <c r="L46" s="46">
        <f>IF(ISNUMBER(L42),SUM(L42:L45),"")</f>
        <v>6</v>
      </c>
      <c r="M46" s="47">
        <f>IF(ISNUMBER(M42),SUM(M42:M45),"")</f>
        <v>511</v>
      </c>
    </row>
    <row r="47" spans="1:21" ht="12.75" customHeight="1" x14ac:dyDescent="0.25">
      <c r="A47" s="101" t="s">
        <v>156</v>
      </c>
      <c r="B47" s="32">
        <v>2</v>
      </c>
      <c r="C47" s="54">
        <v>73</v>
      </c>
      <c r="D47" s="34">
        <v>45</v>
      </c>
      <c r="E47" s="34">
        <v>3</v>
      </c>
      <c r="F47" s="35">
        <f>IF(ISBLANK(C47),"",C47+D47)</f>
        <v>118</v>
      </c>
      <c r="H47" s="101" t="s">
        <v>186</v>
      </c>
      <c r="I47" s="32">
        <v>4</v>
      </c>
      <c r="J47" s="54">
        <v>97</v>
      </c>
      <c r="K47" s="34">
        <v>50</v>
      </c>
      <c r="L47" s="34">
        <v>1</v>
      </c>
      <c r="M47" s="35">
        <f>IF(ISBLANK(J47),"",J47+K47)</f>
        <v>147</v>
      </c>
    </row>
    <row r="48" spans="1:21" ht="12.75" customHeight="1" x14ac:dyDescent="0.25">
      <c r="A48" s="101"/>
      <c r="B48" s="36">
        <v>1</v>
      </c>
      <c r="C48" s="55">
        <v>97</v>
      </c>
      <c r="D48" s="38">
        <v>35</v>
      </c>
      <c r="E48" s="38">
        <v>1</v>
      </c>
      <c r="F48" s="39">
        <f>IF(ISBLANK(C48),"",C48+D48)</f>
        <v>132</v>
      </c>
      <c r="H48" s="101"/>
      <c r="I48" s="36">
        <v>3</v>
      </c>
      <c r="J48" s="55">
        <v>93</v>
      </c>
      <c r="K48" s="38">
        <v>51</v>
      </c>
      <c r="L48" s="38">
        <v>1</v>
      </c>
      <c r="M48" s="39">
        <f>IF(ISBLANK(J48),"",J48+K48)</f>
        <v>144</v>
      </c>
    </row>
    <row r="49" spans="1:13" ht="12.75" customHeight="1" x14ac:dyDescent="0.25">
      <c r="A49" s="101"/>
      <c r="B49" s="36">
        <v>3</v>
      </c>
      <c r="C49" s="55">
        <v>88</v>
      </c>
      <c r="D49" s="38">
        <v>45</v>
      </c>
      <c r="E49" s="38">
        <v>2</v>
      </c>
      <c r="F49" s="39">
        <f>IF(ISBLANK(C49),"",C49+D49)</f>
        <v>133</v>
      </c>
      <c r="H49" s="101"/>
      <c r="I49" s="36">
        <v>1</v>
      </c>
      <c r="J49" s="55">
        <v>92</v>
      </c>
      <c r="K49" s="38">
        <v>45</v>
      </c>
      <c r="L49" s="38">
        <v>0</v>
      </c>
      <c r="M49" s="39">
        <f>IF(ISBLANK(J49),"",J49+K49)</f>
        <v>137</v>
      </c>
    </row>
    <row r="50" spans="1:13" ht="12.75" customHeight="1" x14ac:dyDescent="0.25">
      <c r="A50" s="101"/>
      <c r="B50" s="40">
        <v>4</v>
      </c>
      <c r="C50" s="56">
        <v>84</v>
      </c>
      <c r="D50" s="42">
        <v>44</v>
      </c>
      <c r="E50" s="42">
        <v>4</v>
      </c>
      <c r="F50" s="43">
        <f>IF(ISBLANK(C50),"",C50+D50)</f>
        <v>128</v>
      </c>
      <c r="H50" s="101"/>
      <c r="I50" s="40">
        <v>2</v>
      </c>
      <c r="J50" s="56">
        <v>93</v>
      </c>
      <c r="K50" s="42">
        <v>45</v>
      </c>
      <c r="L50" s="42">
        <v>1</v>
      </c>
      <c r="M50" s="43">
        <f>IF(ISBLANK(J50),"",J50+K50)</f>
        <v>138</v>
      </c>
    </row>
    <row r="51" spans="1:13" ht="16.5" customHeight="1" x14ac:dyDescent="0.25">
      <c r="A51" s="101"/>
      <c r="B51" s="44" t="s">
        <v>124</v>
      </c>
      <c r="C51" s="48">
        <f>IF(ISNUMBER(C47),SUM(C47:C50),"")</f>
        <v>342</v>
      </c>
      <c r="D51" s="48">
        <f>IF(ISNUMBER(D47),SUM(D47:D50),"")</f>
        <v>169</v>
      </c>
      <c r="E51" s="46">
        <f>IF(ISNUMBER(E47),SUM(E47:E50),"")</f>
        <v>10</v>
      </c>
      <c r="F51" s="47">
        <f>IF(ISNUMBER(F47),SUM(F47:F50),"")</f>
        <v>511</v>
      </c>
      <c r="H51" s="101"/>
      <c r="I51" s="44" t="s">
        <v>124</v>
      </c>
      <c r="J51" s="45">
        <f>IF(ISNUMBER(J47),SUM(J47:J50),"")</f>
        <v>375</v>
      </c>
      <c r="K51" s="46">
        <f>IF(ISNUMBER(K47),SUM(K47:K50),"")</f>
        <v>191</v>
      </c>
      <c r="L51" s="46">
        <f>IF(ISNUMBER(L47),SUM(L47:L50),"")</f>
        <v>3</v>
      </c>
      <c r="M51" s="47">
        <f>IF(ISNUMBER(M47),SUM(M47:M50),"")</f>
        <v>566</v>
      </c>
    </row>
    <row r="53" spans="1:13" s="51" customFormat="1" ht="21.75" customHeight="1" x14ac:dyDescent="0.25">
      <c r="A53" s="103" t="s">
        <v>123</v>
      </c>
      <c r="B53" s="103"/>
      <c r="C53" s="49">
        <f>SUM(C46+C51)</f>
        <v>721</v>
      </c>
      <c r="D53" s="49">
        <f>SUM(D46+D51)</f>
        <v>363</v>
      </c>
      <c r="E53" s="49">
        <f>SUM(E46+E51)</f>
        <v>23</v>
      </c>
      <c r="F53" s="50">
        <f>SUM(F46+F51)</f>
        <v>1084</v>
      </c>
      <c r="H53" s="103" t="s">
        <v>123</v>
      </c>
      <c r="I53" s="103"/>
      <c r="J53" s="52">
        <f>J46+J51</f>
        <v>734</v>
      </c>
      <c r="K53" s="52">
        <f>K46+K51</f>
        <v>343</v>
      </c>
      <c r="L53" s="52">
        <f>L46+L51</f>
        <v>9</v>
      </c>
      <c r="M53" s="53">
        <f>M46+M51</f>
        <v>1077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4294967293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U53"/>
  <sheetViews>
    <sheetView topLeftCell="A25" workbookViewId="0">
      <selection activeCell="R24" sqref="R24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116</v>
      </c>
      <c r="C2" s="96"/>
      <c r="D2" s="96"/>
      <c r="E2" s="96"/>
      <c r="F2" s="96"/>
      <c r="G2" s="28"/>
      <c r="H2" s="27" t="s">
        <v>115</v>
      </c>
      <c r="I2" s="96" t="s">
        <v>116</v>
      </c>
      <c r="J2" s="96"/>
      <c r="K2" s="96"/>
      <c r="L2" s="96"/>
      <c r="M2" s="96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0" t="s">
        <v>185</v>
      </c>
      <c r="B6" s="32">
        <v>1</v>
      </c>
      <c r="C6" s="33">
        <v>95</v>
      </c>
      <c r="D6" s="33">
        <v>52</v>
      </c>
      <c r="E6" s="34">
        <v>2</v>
      </c>
      <c r="F6" s="35">
        <f>IF(ISBLANK(C6),"",C6+D6)</f>
        <v>147</v>
      </c>
      <c r="H6" s="101" t="s">
        <v>193</v>
      </c>
      <c r="I6" s="32">
        <v>3</v>
      </c>
      <c r="J6" s="33">
        <v>108</v>
      </c>
      <c r="K6" s="33">
        <v>52</v>
      </c>
      <c r="L6" s="34">
        <v>0</v>
      </c>
      <c r="M6" s="35">
        <f>IF(ISBLANK(J6),"",J6+K6)</f>
        <v>160</v>
      </c>
    </row>
    <row r="7" spans="1:13" ht="12.75" customHeight="1" x14ac:dyDescent="0.25">
      <c r="A7" s="100"/>
      <c r="B7" s="36">
        <v>2</v>
      </c>
      <c r="C7" s="37">
        <v>92</v>
      </c>
      <c r="D7" s="37">
        <v>36</v>
      </c>
      <c r="E7" s="38">
        <v>3</v>
      </c>
      <c r="F7" s="39">
        <f>IF(ISBLANK(C7),"",C7+D7)</f>
        <v>128</v>
      </c>
      <c r="H7" s="101"/>
      <c r="I7" s="36">
        <v>4</v>
      </c>
      <c r="J7" s="37">
        <v>98</v>
      </c>
      <c r="K7" s="37">
        <v>61</v>
      </c>
      <c r="L7" s="38">
        <v>0</v>
      </c>
      <c r="M7" s="39">
        <f>IF(ISBLANK(J7),"",J7+K7)</f>
        <v>159</v>
      </c>
    </row>
    <row r="8" spans="1:13" ht="12.75" customHeight="1" x14ac:dyDescent="0.25">
      <c r="A8" s="100"/>
      <c r="B8" s="36">
        <v>4</v>
      </c>
      <c r="C8" s="37">
        <v>88</v>
      </c>
      <c r="D8" s="37">
        <v>45</v>
      </c>
      <c r="E8" s="38">
        <v>2</v>
      </c>
      <c r="F8" s="39">
        <f>IF(ISBLANK(C8),"",C8+D8)</f>
        <v>133</v>
      </c>
      <c r="H8" s="101"/>
      <c r="I8" s="36">
        <v>2</v>
      </c>
      <c r="J8" s="37">
        <v>98</v>
      </c>
      <c r="K8" s="37">
        <v>70</v>
      </c>
      <c r="L8" s="38">
        <v>0</v>
      </c>
      <c r="M8" s="39">
        <f>IF(ISBLANK(J8),"",J8+K8)</f>
        <v>168</v>
      </c>
    </row>
    <row r="9" spans="1:13" ht="12.75" customHeight="1" x14ac:dyDescent="0.25">
      <c r="A9" s="100"/>
      <c r="B9" s="40">
        <v>3</v>
      </c>
      <c r="C9" s="41">
        <v>105</v>
      </c>
      <c r="D9" s="41">
        <v>36</v>
      </c>
      <c r="E9" s="42">
        <v>2</v>
      </c>
      <c r="F9" s="43">
        <f>IF(ISBLANK(C9),"",C9+D9)</f>
        <v>141</v>
      </c>
      <c r="H9" s="101"/>
      <c r="I9" s="40">
        <v>1</v>
      </c>
      <c r="J9" s="41">
        <v>100</v>
      </c>
      <c r="K9" s="41">
        <v>41</v>
      </c>
      <c r="L9" s="42">
        <v>1</v>
      </c>
      <c r="M9" s="43">
        <f>IF(ISBLANK(J9),"",J9+K9)</f>
        <v>141</v>
      </c>
    </row>
    <row r="10" spans="1:13" ht="16.5" customHeight="1" x14ac:dyDescent="0.25">
      <c r="A10" s="100"/>
      <c r="B10" s="44" t="s">
        <v>124</v>
      </c>
      <c r="C10" s="45">
        <f>IF(ISNUMBER(C6),SUM(C6:C9),"")</f>
        <v>380</v>
      </c>
      <c r="D10" s="46">
        <f>IF(ISNUMBER(D6),SUM(D6:D9),"")</f>
        <v>169</v>
      </c>
      <c r="E10" s="46">
        <f>IF(ISNUMBER(E6),SUM(E6:E9),"")</f>
        <v>9</v>
      </c>
      <c r="F10" s="47">
        <f>IF(ISNUMBER(F6),SUM(F6:F9),"")</f>
        <v>549</v>
      </c>
      <c r="H10" s="101"/>
      <c r="I10" s="44" t="s">
        <v>124</v>
      </c>
      <c r="J10" s="45">
        <f>IF(ISNUMBER(J6),SUM(J6:J9),"")</f>
        <v>404</v>
      </c>
      <c r="K10" s="46">
        <f>IF(ISNUMBER(K6),SUM(K6:K9),"")</f>
        <v>224</v>
      </c>
      <c r="L10" s="46">
        <f>IF(ISNUMBER(L6),SUM(L6:L9),"")</f>
        <v>1</v>
      </c>
      <c r="M10" s="47">
        <f>IF(ISNUMBER(M6),SUM(M6:M9),"")</f>
        <v>628</v>
      </c>
    </row>
    <row r="11" spans="1:13" ht="12.75" customHeight="1" x14ac:dyDescent="0.25">
      <c r="A11" s="102" t="s">
        <v>186</v>
      </c>
      <c r="B11" s="32">
        <v>2</v>
      </c>
      <c r="C11" s="33">
        <v>99</v>
      </c>
      <c r="D11" s="33">
        <v>43</v>
      </c>
      <c r="E11" s="34">
        <v>1</v>
      </c>
      <c r="F11" s="35">
        <f>IF(ISBLANK(C11),"",C11+D11)</f>
        <v>142</v>
      </c>
      <c r="H11" s="101" t="s">
        <v>191</v>
      </c>
      <c r="I11" s="32">
        <v>4</v>
      </c>
      <c r="J11" s="33">
        <v>108</v>
      </c>
      <c r="K11" s="33">
        <v>49</v>
      </c>
      <c r="L11" s="34">
        <v>2</v>
      </c>
      <c r="M11" s="35">
        <f>IF(ISBLANK(J11),"",J11+K11)</f>
        <v>157</v>
      </c>
    </row>
    <row r="12" spans="1:13" ht="12.75" customHeight="1" x14ac:dyDescent="0.25">
      <c r="A12" s="102"/>
      <c r="B12" s="36">
        <v>1</v>
      </c>
      <c r="C12" s="37">
        <v>97</v>
      </c>
      <c r="D12" s="37">
        <v>45</v>
      </c>
      <c r="E12" s="38">
        <v>0</v>
      </c>
      <c r="F12" s="39">
        <f>IF(ISBLANK(C12),"",C12+D12)</f>
        <v>142</v>
      </c>
      <c r="H12" s="101"/>
      <c r="I12" s="36">
        <v>3</v>
      </c>
      <c r="J12" s="37">
        <v>102</v>
      </c>
      <c r="K12" s="37">
        <v>62</v>
      </c>
      <c r="L12" s="38">
        <v>0</v>
      </c>
      <c r="M12" s="39">
        <f>IF(ISBLANK(J12),"",J12+K12)</f>
        <v>164</v>
      </c>
    </row>
    <row r="13" spans="1:13" ht="12.75" customHeight="1" x14ac:dyDescent="0.25">
      <c r="A13" s="102"/>
      <c r="B13" s="36">
        <v>3</v>
      </c>
      <c r="C13" s="37">
        <v>97</v>
      </c>
      <c r="D13" s="37">
        <v>45</v>
      </c>
      <c r="E13" s="38">
        <v>1</v>
      </c>
      <c r="F13" s="39">
        <f>IF(ISBLANK(C13),"",C13+D13)</f>
        <v>142</v>
      </c>
      <c r="H13" s="101"/>
      <c r="I13" s="36">
        <v>1</v>
      </c>
      <c r="J13" s="37">
        <v>102</v>
      </c>
      <c r="K13" s="37">
        <v>45</v>
      </c>
      <c r="L13" s="38">
        <v>2</v>
      </c>
      <c r="M13" s="39">
        <f>IF(ISBLANK(J13),"",J13+K13)</f>
        <v>147</v>
      </c>
    </row>
    <row r="14" spans="1:13" ht="12.75" customHeight="1" x14ac:dyDescent="0.25">
      <c r="A14" s="102"/>
      <c r="B14" s="40">
        <v>4</v>
      </c>
      <c r="C14" s="41">
        <v>83</v>
      </c>
      <c r="D14" s="41">
        <v>49</v>
      </c>
      <c r="E14" s="42">
        <v>1</v>
      </c>
      <c r="F14" s="43">
        <f>IF(ISBLANK(C14),"",C14+D14)</f>
        <v>132</v>
      </c>
      <c r="H14" s="101"/>
      <c r="I14" s="40">
        <v>2</v>
      </c>
      <c r="J14" s="41">
        <v>100</v>
      </c>
      <c r="K14" s="41">
        <v>44</v>
      </c>
      <c r="L14" s="42">
        <v>3</v>
      </c>
      <c r="M14" s="43">
        <f>IF(ISBLANK(J14),"",J14+K14)</f>
        <v>144</v>
      </c>
    </row>
    <row r="15" spans="1:13" ht="16.5" customHeight="1" x14ac:dyDescent="0.25">
      <c r="A15" s="102"/>
      <c r="B15" s="44" t="s">
        <v>124</v>
      </c>
      <c r="C15" s="48">
        <f>IF(ISNUMBER(C11),SUM(C11:C14),"")</f>
        <v>376</v>
      </c>
      <c r="D15" s="48">
        <f>IF(ISNUMBER(D11),SUM(D11:D14),"")</f>
        <v>182</v>
      </c>
      <c r="E15" s="46">
        <f>IF(ISNUMBER(E11),SUM(E11:E14),"")</f>
        <v>3</v>
      </c>
      <c r="F15" s="47">
        <f>IF(ISNUMBER(F11),SUM(F11:F14),"")</f>
        <v>558</v>
      </c>
      <c r="H15" s="101"/>
      <c r="I15" s="44" t="s">
        <v>124</v>
      </c>
      <c r="J15" s="45">
        <f>IF(ISNUMBER(J11),SUM(J11:J14),"")</f>
        <v>412</v>
      </c>
      <c r="K15" s="46">
        <f>IF(ISNUMBER(K11),SUM(K11:K14),"")</f>
        <v>200</v>
      </c>
      <c r="L15" s="46">
        <f>IF(ISNUMBER(L11),SUM(L11:L14),"")</f>
        <v>7</v>
      </c>
      <c r="M15" s="47">
        <f>IF(ISNUMBER(M11),SUM(M11:M14),"")</f>
        <v>612</v>
      </c>
    </row>
    <row r="17" spans="1:13" s="51" customFormat="1" ht="21.75" customHeight="1" x14ac:dyDescent="0.25">
      <c r="A17" s="103" t="s">
        <v>123</v>
      </c>
      <c r="B17" s="103"/>
      <c r="C17" s="49">
        <f>SUM(C10+C15)</f>
        <v>756</v>
      </c>
      <c r="D17" s="49">
        <f>SUM(D10+D15)</f>
        <v>351</v>
      </c>
      <c r="E17" s="49">
        <f>SUM(E10+E15)</f>
        <v>12</v>
      </c>
      <c r="F17" s="50">
        <f>SUM(F10+F15)</f>
        <v>1107</v>
      </c>
      <c r="H17" s="103" t="s">
        <v>123</v>
      </c>
      <c r="I17" s="103"/>
      <c r="J17" s="52">
        <f>J10+J15</f>
        <v>816</v>
      </c>
      <c r="K17" s="52">
        <f>K10+K15</f>
        <v>424</v>
      </c>
      <c r="L17" s="52">
        <f>L10+L15</f>
        <v>8</v>
      </c>
      <c r="M17" s="53">
        <f>M10+M15</f>
        <v>1240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116</v>
      </c>
      <c r="C20" s="104"/>
      <c r="D20" s="104"/>
      <c r="E20" s="104"/>
      <c r="F20" s="104"/>
      <c r="G20" s="28"/>
      <c r="H20" s="27" t="s">
        <v>115</v>
      </c>
      <c r="I20" s="104" t="s">
        <v>116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0" t="s">
        <v>194</v>
      </c>
      <c r="B24" s="32">
        <v>1</v>
      </c>
      <c r="C24" s="33">
        <v>93</v>
      </c>
      <c r="D24" s="33">
        <v>45</v>
      </c>
      <c r="E24" s="34">
        <v>2</v>
      </c>
      <c r="F24" s="35">
        <f>IF(ISBLANK(C24),"",C24+D24)</f>
        <v>138</v>
      </c>
      <c r="H24" s="102" t="s">
        <v>193</v>
      </c>
      <c r="I24" s="32">
        <v>3</v>
      </c>
      <c r="J24" s="33">
        <v>85</v>
      </c>
      <c r="K24" s="33">
        <v>53</v>
      </c>
      <c r="L24" s="34">
        <v>0</v>
      </c>
      <c r="M24" s="35">
        <f>IF(ISBLANK(J24),"",J24+K24)</f>
        <v>138</v>
      </c>
    </row>
    <row r="25" spans="1:13" ht="12.75" customHeight="1" x14ac:dyDescent="0.25">
      <c r="A25" s="100"/>
      <c r="B25" s="36">
        <v>2</v>
      </c>
      <c r="C25" s="37">
        <v>89</v>
      </c>
      <c r="D25" s="37">
        <v>52</v>
      </c>
      <c r="E25" s="38">
        <v>0</v>
      </c>
      <c r="F25" s="39">
        <f>IF(ISBLANK(C25),"",C25+D25)</f>
        <v>141</v>
      </c>
      <c r="H25" s="102"/>
      <c r="I25" s="36">
        <v>4</v>
      </c>
      <c r="J25" s="37">
        <v>97</v>
      </c>
      <c r="K25" s="37">
        <v>53</v>
      </c>
      <c r="L25" s="38">
        <v>0</v>
      </c>
      <c r="M25" s="39">
        <f>IF(ISBLANK(J25),"",J25+K25)</f>
        <v>150</v>
      </c>
    </row>
    <row r="26" spans="1:13" ht="12.75" customHeight="1" x14ac:dyDescent="0.25">
      <c r="A26" s="100"/>
      <c r="B26" s="36">
        <v>4</v>
      </c>
      <c r="C26" s="37">
        <v>98</v>
      </c>
      <c r="D26" s="37">
        <v>72</v>
      </c>
      <c r="E26" s="38">
        <v>0</v>
      </c>
      <c r="F26" s="39">
        <f>IF(ISBLANK(C26),"",C26+D26)</f>
        <v>170</v>
      </c>
      <c r="H26" s="102"/>
      <c r="I26" s="36">
        <v>2</v>
      </c>
      <c r="J26" s="37">
        <v>103</v>
      </c>
      <c r="K26" s="37">
        <v>62</v>
      </c>
      <c r="L26" s="38">
        <v>0</v>
      </c>
      <c r="M26" s="39">
        <f>IF(ISBLANK(J26),"",J26+K26)</f>
        <v>165</v>
      </c>
    </row>
    <row r="27" spans="1:13" ht="12.75" customHeight="1" x14ac:dyDescent="0.25">
      <c r="A27" s="100"/>
      <c r="B27" s="40">
        <v>3</v>
      </c>
      <c r="C27" s="41">
        <v>88</v>
      </c>
      <c r="D27" s="41">
        <v>35</v>
      </c>
      <c r="E27" s="42">
        <v>1</v>
      </c>
      <c r="F27" s="43">
        <f>IF(ISBLANK(C27),"",C27+D27)</f>
        <v>123</v>
      </c>
      <c r="H27" s="102"/>
      <c r="I27" s="40">
        <v>1</v>
      </c>
      <c r="J27" s="41">
        <v>93</v>
      </c>
      <c r="K27" s="41">
        <v>36</v>
      </c>
      <c r="L27" s="42">
        <v>1</v>
      </c>
      <c r="M27" s="43">
        <f>IF(ISBLANK(J27),"",J27+K27)</f>
        <v>129</v>
      </c>
    </row>
    <row r="28" spans="1:13" ht="16.5" customHeight="1" x14ac:dyDescent="0.25">
      <c r="A28" s="100"/>
      <c r="B28" s="44" t="s">
        <v>124</v>
      </c>
      <c r="C28" s="45">
        <f>IF(ISNUMBER(C24),SUM(C24:C27),"")</f>
        <v>368</v>
      </c>
      <c r="D28" s="46">
        <f>IF(ISNUMBER(D24),SUM(D24:D27),"")</f>
        <v>204</v>
      </c>
      <c r="E28" s="46">
        <f>IF(ISNUMBER(E24),SUM(E24:E27),"")</f>
        <v>3</v>
      </c>
      <c r="F28" s="47">
        <f>IF(ISNUMBER(F24),SUM(F24:F27),"")</f>
        <v>572</v>
      </c>
      <c r="H28" s="102"/>
      <c r="I28" s="44" t="s">
        <v>124</v>
      </c>
      <c r="J28" s="45">
        <f>IF(ISNUMBER(J24),SUM(J24:J27),"")</f>
        <v>378</v>
      </c>
      <c r="K28" s="46">
        <f>IF(ISNUMBER(K24),SUM(K24:K27),"")</f>
        <v>204</v>
      </c>
      <c r="L28" s="46">
        <f>IF(ISNUMBER(L24),SUM(L24:L27),"")</f>
        <v>1</v>
      </c>
      <c r="M28" s="47">
        <f>IF(ISNUMBER(M24),SUM(M24:M27),"")</f>
        <v>582</v>
      </c>
    </row>
    <row r="29" spans="1:13" ht="12.75" customHeight="1" x14ac:dyDescent="0.25">
      <c r="A29" s="101" t="s">
        <v>202</v>
      </c>
      <c r="B29" s="32">
        <v>2</v>
      </c>
      <c r="C29" s="54">
        <v>96</v>
      </c>
      <c r="D29" s="34">
        <v>54</v>
      </c>
      <c r="E29" s="34">
        <v>1</v>
      </c>
      <c r="F29" s="35">
        <f>IF(ISBLANK(C29),"",C29+D29)</f>
        <v>150</v>
      </c>
      <c r="H29" s="101" t="s">
        <v>191</v>
      </c>
      <c r="I29" s="32">
        <v>4</v>
      </c>
      <c r="J29" s="54">
        <v>94</v>
      </c>
      <c r="K29" s="34">
        <v>60</v>
      </c>
      <c r="L29" s="34">
        <v>2</v>
      </c>
      <c r="M29" s="35">
        <f>IF(ISBLANK(J29),"",J29+K29)</f>
        <v>154</v>
      </c>
    </row>
    <row r="30" spans="1:13" ht="12.75" customHeight="1" x14ac:dyDescent="0.25">
      <c r="A30" s="101"/>
      <c r="B30" s="36">
        <v>1</v>
      </c>
      <c r="C30" s="55">
        <v>92</v>
      </c>
      <c r="D30" s="38">
        <v>54</v>
      </c>
      <c r="E30" s="38">
        <v>3</v>
      </c>
      <c r="F30" s="39">
        <f>IF(ISBLANK(C30),"",C30+D30)</f>
        <v>146</v>
      </c>
      <c r="H30" s="101"/>
      <c r="I30" s="36">
        <v>3</v>
      </c>
      <c r="J30" s="55">
        <v>100</v>
      </c>
      <c r="K30" s="38">
        <v>53</v>
      </c>
      <c r="L30" s="38">
        <v>0</v>
      </c>
      <c r="M30" s="39">
        <f>IF(ISBLANK(J30),"",J30+K30)</f>
        <v>153</v>
      </c>
    </row>
    <row r="31" spans="1:13" ht="12.75" customHeight="1" x14ac:dyDescent="0.25">
      <c r="A31" s="101"/>
      <c r="B31" s="36">
        <v>3</v>
      </c>
      <c r="C31" s="55">
        <v>100</v>
      </c>
      <c r="D31" s="38">
        <v>26</v>
      </c>
      <c r="E31" s="38">
        <v>7</v>
      </c>
      <c r="F31" s="39">
        <f>IF(ISBLANK(C31),"",C31+D31)</f>
        <v>126</v>
      </c>
      <c r="H31" s="101"/>
      <c r="I31" s="36">
        <v>1</v>
      </c>
      <c r="J31" s="55">
        <v>94</v>
      </c>
      <c r="K31" s="38">
        <v>54</v>
      </c>
      <c r="L31" s="38">
        <v>1</v>
      </c>
      <c r="M31" s="39">
        <f>IF(ISBLANK(J31),"",J31+K31)</f>
        <v>148</v>
      </c>
    </row>
    <row r="32" spans="1:13" ht="12.75" customHeight="1" x14ac:dyDescent="0.25">
      <c r="A32" s="101"/>
      <c r="B32" s="40">
        <v>4</v>
      </c>
      <c r="C32" s="56">
        <v>99</v>
      </c>
      <c r="D32" s="42">
        <v>44</v>
      </c>
      <c r="E32" s="42">
        <v>3</v>
      </c>
      <c r="F32" s="43">
        <f>IF(ISBLANK(C32),"",C32+D32)</f>
        <v>143</v>
      </c>
      <c r="H32" s="101"/>
      <c r="I32" s="40">
        <v>2</v>
      </c>
      <c r="J32" s="56">
        <v>103</v>
      </c>
      <c r="K32" s="42">
        <v>45</v>
      </c>
      <c r="L32" s="42">
        <v>3</v>
      </c>
      <c r="M32" s="43">
        <f>IF(ISBLANK(J32),"",J32+K32)</f>
        <v>148</v>
      </c>
    </row>
    <row r="33" spans="1:21" ht="16.5" customHeight="1" x14ac:dyDescent="0.25">
      <c r="A33" s="101"/>
      <c r="B33" s="44" t="s">
        <v>124</v>
      </c>
      <c r="C33" s="48">
        <f>IF(ISNUMBER(C29),SUM(C29:C32),"")</f>
        <v>387</v>
      </c>
      <c r="D33" s="48">
        <f>IF(ISNUMBER(D29),SUM(D29:D32),"")</f>
        <v>178</v>
      </c>
      <c r="E33" s="46">
        <f>IF(ISNUMBER(E29),SUM(E29:E32),"")</f>
        <v>14</v>
      </c>
      <c r="F33" s="47">
        <f>IF(ISNUMBER(F29),SUM(F29:F32),"")</f>
        <v>565</v>
      </c>
      <c r="H33" s="101"/>
      <c r="I33" s="44" t="s">
        <v>124</v>
      </c>
      <c r="J33" s="45">
        <f>IF(ISNUMBER(J29),SUM(J29:J32),"")</f>
        <v>391</v>
      </c>
      <c r="K33" s="46">
        <f>IF(ISNUMBER(K29),SUM(K29:K32),"")</f>
        <v>212</v>
      </c>
      <c r="L33" s="46">
        <f>IF(ISNUMBER(L29),SUM(L29:L32),"")</f>
        <v>6</v>
      </c>
      <c r="M33" s="47">
        <f>IF(ISNUMBER(M29),SUM(M29:M32),"")</f>
        <v>603</v>
      </c>
    </row>
    <row r="35" spans="1:21" s="51" customFormat="1" ht="21.75" customHeight="1" x14ac:dyDescent="0.25">
      <c r="A35" s="103" t="s">
        <v>123</v>
      </c>
      <c r="B35" s="103"/>
      <c r="C35" s="49">
        <f>SUM(C28+C33)</f>
        <v>755</v>
      </c>
      <c r="D35" s="49">
        <f>SUM(D28+D33)</f>
        <v>382</v>
      </c>
      <c r="E35" s="49">
        <f>SUM(E28+E33)</f>
        <v>17</v>
      </c>
      <c r="F35" s="50">
        <f>SUM(F28+F33)</f>
        <v>1137</v>
      </c>
      <c r="H35" s="103" t="s">
        <v>123</v>
      </c>
      <c r="I35" s="103"/>
      <c r="J35" s="52">
        <f>J28+J33</f>
        <v>769</v>
      </c>
      <c r="K35" s="52">
        <f>K28+K33</f>
        <v>416</v>
      </c>
      <c r="L35" s="52">
        <f>L28+L33</f>
        <v>7</v>
      </c>
      <c r="M35" s="53">
        <f>M28+M33</f>
        <v>1185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116</v>
      </c>
      <c r="C38" s="96"/>
      <c r="D38" s="96"/>
      <c r="E38" s="96"/>
      <c r="F38" s="96"/>
      <c r="G38" s="28"/>
      <c r="H38" s="27" t="s">
        <v>115</v>
      </c>
      <c r="I38" s="96" t="s">
        <v>116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2" t="s">
        <v>194</v>
      </c>
      <c r="B42" s="32">
        <v>1</v>
      </c>
      <c r="C42" s="33">
        <v>89</v>
      </c>
      <c r="D42" s="33">
        <v>44</v>
      </c>
      <c r="E42" s="34">
        <v>1</v>
      </c>
      <c r="F42" s="35">
        <f>IF(ISBLANK(C42),"",C42+D42)</f>
        <v>133</v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2"/>
      <c r="B43" s="36">
        <v>2</v>
      </c>
      <c r="C43" s="37">
        <v>89</v>
      </c>
      <c r="D43" s="37">
        <v>43</v>
      </c>
      <c r="E43" s="38">
        <v>1</v>
      </c>
      <c r="F43" s="39">
        <f>IF(ISBLANK(C43),"",C43+D43)</f>
        <v>132</v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2"/>
      <c r="B44" s="36">
        <v>4</v>
      </c>
      <c r="C44" s="37">
        <v>105</v>
      </c>
      <c r="D44" s="37">
        <v>53</v>
      </c>
      <c r="E44" s="38">
        <v>1</v>
      </c>
      <c r="F44" s="39">
        <f>IF(ISBLANK(C44),"",C44+D44)</f>
        <v>158</v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2"/>
      <c r="B45" s="40">
        <v>3</v>
      </c>
      <c r="C45" s="41">
        <v>93</v>
      </c>
      <c r="D45" s="41">
        <v>45</v>
      </c>
      <c r="E45" s="42">
        <v>0</v>
      </c>
      <c r="F45" s="43">
        <f>IF(ISBLANK(C45),"",C45+D45)</f>
        <v>138</v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2"/>
      <c r="B46" s="44" t="s">
        <v>124</v>
      </c>
      <c r="C46" s="45">
        <f>IF(ISNUMBER(C42),SUM(C42:C45),"")</f>
        <v>376</v>
      </c>
      <c r="D46" s="46">
        <f>IF(ISNUMBER(D42),SUM(D42:D45),"")</f>
        <v>185</v>
      </c>
      <c r="E46" s="46">
        <f>IF(ISNUMBER(E42),SUM(E42:E45),"")</f>
        <v>3</v>
      </c>
      <c r="F46" s="47">
        <f>IF(ISNUMBER(F42),SUM(F42:F45),"")</f>
        <v>561</v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1" t="s">
        <v>202</v>
      </c>
      <c r="B47" s="32">
        <v>2</v>
      </c>
      <c r="C47" s="54">
        <v>84</v>
      </c>
      <c r="D47" s="34">
        <v>53</v>
      </c>
      <c r="E47" s="34">
        <v>1</v>
      </c>
      <c r="F47" s="35">
        <f>IF(ISBLANK(C47),"",C47+D47)</f>
        <v>137</v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1"/>
      <c r="B48" s="36">
        <v>1</v>
      </c>
      <c r="C48" s="55">
        <v>98</v>
      </c>
      <c r="D48" s="38">
        <v>36</v>
      </c>
      <c r="E48" s="38">
        <v>1</v>
      </c>
      <c r="F48" s="39">
        <f>IF(ISBLANK(C48),"",C48+D48)</f>
        <v>134</v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1"/>
      <c r="B49" s="36">
        <v>3</v>
      </c>
      <c r="C49" s="55">
        <v>101</v>
      </c>
      <c r="D49" s="38">
        <v>52</v>
      </c>
      <c r="E49" s="38">
        <v>0</v>
      </c>
      <c r="F49" s="39">
        <f>IF(ISBLANK(C49),"",C49+D49)</f>
        <v>153</v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1"/>
      <c r="B50" s="40">
        <v>4</v>
      </c>
      <c r="C50" s="56">
        <v>94</v>
      </c>
      <c r="D50" s="42">
        <v>45</v>
      </c>
      <c r="E50" s="42">
        <v>1</v>
      </c>
      <c r="F50" s="43">
        <f>IF(ISBLANK(C50),"",C50+D50)</f>
        <v>139</v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1"/>
      <c r="B51" s="44" t="s">
        <v>124</v>
      </c>
      <c r="C51" s="48">
        <f>IF(ISNUMBER(C47),SUM(C47:C50),"")</f>
        <v>377</v>
      </c>
      <c r="D51" s="48">
        <f>IF(ISNUMBER(D47),SUM(D47:D50),"")</f>
        <v>186</v>
      </c>
      <c r="E51" s="46">
        <f>IF(ISNUMBER(E47),SUM(E47:E50),"")</f>
        <v>3</v>
      </c>
      <c r="F51" s="47">
        <f>IF(ISNUMBER(F47),SUM(F47:F50),"")</f>
        <v>563</v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>
        <f>SUM(C46+C51)</f>
        <v>753</v>
      </c>
      <c r="D53" s="49">
        <f>SUM(D46+D51)</f>
        <v>371</v>
      </c>
      <c r="E53" s="49">
        <f>SUM(E46+E51)</f>
        <v>6</v>
      </c>
      <c r="F53" s="50">
        <f>SUM(F46+F51)</f>
        <v>1124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U53"/>
  <sheetViews>
    <sheetView topLeftCell="A28" workbookViewId="0">
      <selection activeCell="B2" sqref="B2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116</v>
      </c>
      <c r="C2" s="96"/>
      <c r="D2" s="96"/>
      <c r="E2" s="96"/>
      <c r="F2" s="96"/>
      <c r="G2" s="28"/>
      <c r="H2" s="27" t="s">
        <v>115</v>
      </c>
      <c r="I2" s="96" t="s">
        <v>116</v>
      </c>
      <c r="J2" s="96"/>
      <c r="K2" s="96"/>
      <c r="L2" s="96"/>
      <c r="M2" s="96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33"/>
      <c r="K6" s="33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37"/>
      <c r="K7" s="37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37"/>
      <c r="K8" s="37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41"/>
      <c r="K9" s="41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33"/>
      <c r="K11" s="33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37"/>
      <c r="K12" s="37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37"/>
      <c r="K13" s="37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41"/>
      <c r="K14" s="41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116</v>
      </c>
      <c r="C20" s="104"/>
      <c r="D20" s="104"/>
      <c r="E20" s="104"/>
      <c r="F20" s="104"/>
      <c r="G20" s="28"/>
      <c r="H20" s="27" t="s">
        <v>115</v>
      </c>
      <c r="I20" s="104" t="s">
        <v>116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116</v>
      </c>
      <c r="C38" s="96"/>
      <c r="D38" s="96"/>
      <c r="E38" s="96"/>
      <c r="F38" s="96"/>
      <c r="G38" s="28"/>
      <c r="H38" s="27" t="s">
        <v>115</v>
      </c>
      <c r="I38" s="96" t="s">
        <v>116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U53"/>
  <sheetViews>
    <sheetView topLeftCell="A28" workbookViewId="0">
      <selection activeCell="B2" sqref="B2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116</v>
      </c>
      <c r="C2" s="96"/>
      <c r="D2" s="96"/>
      <c r="E2" s="96"/>
      <c r="F2" s="96"/>
      <c r="G2" s="28"/>
      <c r="H2" s="27" t="s">
        <v>115</v>
      </c>
      <c r="I2" s="96" t="s">
        <v>116</v>
      </c>
      <c r="J2" s="96"/>
      <c r="K2" s="96"/>
      <c r="L2" s="96"/>
      <c r="M2" s="96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33"/>
      <c r="K6" s="33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37"/>
      <c r="K7" s="37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37"/>
      <c r="K8" s="37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41"/>
      <c r="K9" s="41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33"/>
      <c r="K11" s="33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37"/>
      <c r="K12" s="37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37"/>
      <c r="K13" s="37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41"/>
      <c r="K14" s="41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116</v>
      </c>
      <c r="C20" s="104"/>
      <c r="D20" s="104"/>
      <c r="E20" s="104"/>
      <c r="F20" s="104"/>
      <c r="G20" s="28"/>
      <c r="H20" s="27" t="s">
        <v>115</v>
      </c>
      <c r="I20" s="104" t="s">
        <v>116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116</v>
      </c>
      <c r="C38" s="96"/>
      <c r="D38" s="96"/>
      <c r="E38" s="96"/>
      <c r="F38" s="96"/>
      <c r="G38" s="28"/>
      <c r="H38" s="27" t="s">
        <v>115</v>
      </c>
      <c r="I38" s="96" t="s">
        <v>116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U53"/>
  <sheetViews>
    <sheetView topLeftCell="A28" workbookViewId="0">
      <selection activeCell="B2" sqref="B2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116</v>
      </c>
      <c r="C2" s="96"/>
      <c r="D2" s="96"/>
      <c r="E2" s="96"/>
      <c r="F2" s="96"/>
      <c r="G2" s="28"/>
      <c r="H2" s="27" t="s">
        <v>115</v>
      </c>
      <c r="I2" s="96" t="s">
        <v>116</v>
      </c>
      <c r="J2" s="96"/>
      <c r="K2" s="96"/>
      <c r="L2" s="96"/>
      <c r="M2" s="96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33"/>
      <c r="K6" s="33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37"/>
      <c r="K7" s="37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37"/>
      <c r="K8" s="37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41"/>
      <c r="K9" s="41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33"/>
      <c r="K11" s="33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37"/>
      <c r="K12" s="37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37"/>
      <c r="K13" s="37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41"/>
      <c r="K14" s="41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116</v>
      </c>
      <c r="C20" s="104"/>
      <c r="D20" s="104"/>
      <c r="E20" s="104"/>
      <c r="F20" s="104"/>
      <c r="G20" s="28"/>
      <c r="H20" s="27" t="s">
        <v>115</v>
      </c>
      <c r="I20" s="104" t="s">
        <v>116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116</v>
      </c>
      <c r="C38" s="96"/>
      <c r="D38" s="96"/>
      <c r="E38" s="96"/>
      <c r="F38" s="96"/>
      <c r="G38" s="28"/>
      <c r="H38" s="27" t="s">
        <v>115</v>
      </c>
      <c r="I38" s="96" t="s">
        <v>116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U53"/>
  <sheetViews>
    <sheetView topLeftCell="A31" workbookViewId="0">
      <selection activeCell="B2" sqref="B2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116</v>
      </c>
      <c r="C2" s="96"/>
      <c r="D2" s="96"/>
      <c r="E2" s="96"/>
      <c r="F2" s="96"/>
      <c r="G2" s="28"/>
      <c r="H2" s="27" t="s">
        <v>115</v>
      </c>
      <c r="I2" s="96" t="s">
        <v>116</v>
      </c>
      <c r="J2" s="96"/>
      <c r="K2" s="96"/>
      <c r="L2" s="96"/>
      <c r="M2" s="96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33"/>
      <c r="K6" s="33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37"/>
      <c r="K7" s="37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37"/>
      <c r="K8" s="37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41"/>
      <c r="K9" s="41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33"/>
      <c r="K11" s="33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37"/>
      <c r="K12" s="37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37"/>
      <c r="K13" s="37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41"/>
      <c r="K14" s="41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116</v>
      </c>
      <c r="C20" s="104"/>
      <c r="D20" s="104"/>
      <c r="E20" s="104"/>
      <c r="F20" s="104"/>
      <c r="G20" s="28"/>
      <c r="H20" s="27" t="s">
        <v>115</v>
      </c>
      <c r="I20" s="104" t="s">
        <v>116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116</v>
      </c>
      <c r="C38" s="96"/>
      <c r="D38" s="96"/>
      <c r="E38" s="96"/>
      <c r="F38" s="96"/>
      <c r="G38" s="28"/>
      <c r="H38" s="27" t="s">
        <v>115</v>
      </c>
      <c r="I38" s="96" t="s">
        <v>116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U53"/>
  <sheetViews>
    <sheetView topLeftCell="A31" workbookViewId="0">
      <selection activeCell="B2" sqref="B2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116</v>
      </c>
      <c r="C2" s="96"/>
      <c r="D2" s="96"/>
      <c r="E2" s="96"/>
      <c r="F2" s="96"/>
      <c r="G2" s="28"/>
      <c r="H2" s="27" t="s">
        <v>115</v>
      </c>
      <c r="I2" s="96" t="s">
        <v>116</v>
      </c>
      <c r="J2" s="96"/>
      <c r="K2" s="96"/>
      <c r="L2" s="96"/>
      <c r="M2" s="96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33"/>
      <c r="K6" s="33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37"/>
      <c r="K7" s="37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37"/>
      <c r="K8" s="37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41"/>
      <c r="K9" s="41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33"/>
      <c r="K11" s="33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37"/>
      <c r="K12" s="37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37"/>
      <c r="K13" s="37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41"/>
      <c r="K14" s="41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116</v>
      </c>
      <c r="C20" s="104"/>
      <c r="D20" s="104"/>
      <c r="E20" s="104"/>
      <c r="F20" s="104"/>
      <c r="G20" s="28"/>
      <c r="H20" s="27" t="s">
        <v>115</v>
      </c>
      <c r="I20" s="104" t="s">
        <v>116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116</v>
      </c>
      <c r="C38" s="96"/>
      <c r="D38" s="96"/>
      <c r="E38" s="96"/>
      <c r="F38" s="96"/>
      <c r="G38" s="28"/>
      <c r="H38" s="27" t="s">
        <v>115</v>
      </c>
      <c r="I38" s="96" t="s">
        <v>116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H372"/>
  <sheetViews>
    <sheetView workbookViewId="0">
      <selection activeCell="U12" sqref="U12"/>
    </sheetView>
  </sheetViews>
  <sheetFormatPr defaultRowHeight="15" x14ac:dyDescent="0.25"/>
  <cols>
    <col min="1" max="1" width="5.28515625" style="1" customWidth="1"/>
    <col min="2" max="2" width="23.28515625" style="2" customWidth="1"/>
    <col min="3" max="3" width="20.7109375" style="2" customWidth="1"/>
    <col min="4" max="4" width="11" style="2" customWidth="1"/>
    <col min="5" max="6" width="8.85546875" style="3" customWidth="1"/>
    <col min="7" max="7" width="4.85546875" style="3" customWidth="1"/>
    <col min="8" max="8" width="14.140625" style="4" customWidth="1"/>
    <col min="9" max="16384" width="9.140625" style="1"/>
  </cols>
  <sheetData>
    <row r="2" spans="1:8" s="5" customFormat="1" ht="15.75" x14ac:dyDescent="0.25">
      <c r="A2" s="93" t="s">
        <v>0</v>
      </c>
      <c r="B2" s="93"/>
      <c r="C2" s="93"/>
      <c r="D2" s="93"/>
      <c r="E2" s="93"/>
      <c r="F2" s="93"/>
      <c r="G2" s="93"/>
      <c r="H2" s="93"/>
    </row>
    <row r="3" spans="1:8" ht="21" x14ac:dyDescent="0.25">
      <c r="A3" s="94" t="s">
        <v>112</v>
      </c>
      <c r="B3" s="94"/>
      <c r="C3" s="94"/>
      <c r="D3" s="94"/>
      <c r="E3" s="94"/>
      <c r="F3" s="94"/>
      <c r="G3" s="94"/>
      <c r="H3" s="94"/>
    </row>
    <row r="4" spans="1:8" ht="21" x14ac:dyDescent="0.25">
      <c r="A4" s="6"/>
      <c r="B4" s="6"/>
      <c r="C4" s="6"/>
      <c r="D4" s="6"/>
      <c r="E4" s="6"/>
      <c r="F4" s="6"/>
      <c r="G4" s="6"/>
      <c r="H4" s="6"/>
    </row>
    <row r="5" spans="1:8" s="10" customFormat="1" ht="24" customHeight="1" x14ac:dyDescent="0.25">
      <c r="A5" s="7" t="s">
        <v>2</v>
      </c>
      <c r="B5" s="8" t="s">
        <v>113</v>
      </c>
      <c r="C5" s="8" t="s">
        <v>158</v>
      </c>
      <c r="D5" s="8" t="s">
        <v>5</v>
      </c>
      <c r="E5" s="8" t="s">
        <v>6</v>
      </c>
      <c r="F5" s="8" t="s">
        <v>7</v>
      </c>
      <c r="G5" s="8" t="s">
        <v>8</v>
      </c>
      <c r="H5" s="9" t="s">
        <v>9</v>
      </c>
    </row>
    <row r="6" spans="1:8" s="3" customFormat="1" ht="18.600000000000001" customHeight="1" x14ac:dyDescent="0.25">
      <c r="A6" s="19" t="s">
        <v>10</v>
      </c>
      <c r="B6" s="20" t="s">
        <v>193</v>
      </c>
      <c r="C6" s="20" t="s">
        <v>192</v>
      </c>
      <c r="D6" s="21" t="s">
        <v>12</v>
      </c>
      <c r="E6" s="12">
        <f>'muži 7-12'!J10</f>
        <v>404</v>
      </c>
      <c r="F6" s="12">
        <f>'muži 7-12'!K10</f>
        <v>224</v>
      </c>
      <c r="G6" s="12">
        <f>'muži 7-12'!L10</f>
        <v>1</v>
      </c>
      <c r="H6" s="13">
        <f t="shared" ref="H6:H38" si="0">E6+F6</f>
        <v>628</v>
      </c>
    </row>
    <row r="7" spans="1:8" ht="18.600000000000001" customHeight="1" x14ac:dyDescent="0.25">
      <c r="A7" s="11" t="s">
        <v>11</v>
      </c>
      <c r="B7" s="20" t="s">
        <v>191</v>
      </c>
      <c r="C7" s="20" t="s">
        <v>192</v>
      </c>
      <c r="D7" s="21" t="s">
        <v>12</v>
      </c>
      <c r="E7" s="12">
        <f>'muži 7-12'!J15</f>
        <v>412</v>
      </c>
      <c r="F7" s="12">
        <f>'muži 7-12'!K15</f>
        <v>200</v>
      </c>
      <c r="G7" s="12">
        <f>'muži 7-12'!L15</f>
        <v>7</v>
      </c>
      <c r="H7" s="13">
        <f t="shared" si="0"/>
        <v>612</v>
      </c>
    </row>
    <row r="8" spans="1:8" ht="18.600000000000001" customHeight="1" x14ac:dyDescent="0.25">
      <c r="A8" s="11" t="s">
        <v>13</v>
      </c>
      <c r="B8" s="20" t="s">
        <v>191</v>
      </c>
      <c r="C8" s="20" t="s">
        <v>192</v>
      </c>
      <c r="D8" s="21" t="s">
        <v>12</v>
      </c>
      <c r="E8" s="12">
        <f>'muži 7-12'!J33</f>
        <v>391</v>
      </c>
      <c r="F8" s="12">
        <f>'muži 7-12'!K33</f>
        <v>212</v>
      </c>
      <c r="G8" s="12">
        <f>'muži 7-12'!L33</f>
        <v>6</v>
      </c>
      <c r="H8" s="13">
        <f t="shared" si="0"/>
        <v>603</v>
      </c>
    </row>
    <row r="9" spans="1:8" ht="18.600000000000001" customHeight="1" x14ac:dyDescent="0.25">
      <c r="A9" s="11" t="s">
        <v>15</v>
      </c>
      <c r="B9" s="20" t="s">
        <v>164</v>
      </c>
      <c r="C9" s="20" t="s">
        <v>165</v>
      </c>
      <c r="D9" s="21" t="s">
        <v>12</v>
      </c>
      <c r="E9" s="12">
        <f>'muži 1-6'!C28</f>
        <v>381</v>
      </c>
      <c r="F9" s="12">
        <f>'muži 1-6'!D28</f>
        <v>219</v>
      </c>
      <c r="G9" s="12">
        <f>'muži 1-6'!E28</f>
        <v>3</v>
      </c>
      <c r="H9" s="13">
        <f t="shared" si="0"/>
        <v>600</v>
      </c>
    </row>
    <row r="10" spans="1:8" ht="18.600000000000001" customHeight="1" x14ac:dyDescent="0.25">
      <c r="A10" s="11" t="s">
        <v>16</v>
      </c>
      <c r="B10" s="20" t="s">
        <v>131</v>
      </c>
      <c r="C10" s="20" t="s">
        <v>159</v>
      </c>
      <c r="D10" s="21" t="s">
        <v>12</v>
      </c>
      <c r="E10" s="12">
        <f>'smíš.1-6'!C10</f>
        <v>401</v>
      </c>
      <c r="F10" s="12">
        <f>'smíš.1-6'!D10</f>
        <v>196</v>
      </c>
      <c r="G10" s="12">
        <f>'smíš.1-6'!E10</f>
        <v>3</v>
      </c>
      <c r="H10" s="13">
        <f t="shared" si="0"/>
        <v>597</v>
      </c>
    </row>
    <row r="11" spans="1:8" ht="18.600000000000001" customHeight="1" x14ac:dyDescent="0.25">
      <c r="A11" s="11" t="s">
        <v>17</v>
      </c>
      <c r="B11" s="20" t="s">
        <v>133</v>
      </c>
      <c r="C11" s="20" t="s">
        <v>170</v>
      </c>
      <c r="D11" s="21" t="s">
        <v>12</v>
      </c>
      <c r="E11" s="12">
        <f>'muži 1-6'!J10</f>
        <v>379</v>
      </c>
      <c r="F11" s="12">
        <f>'muži 1-6'!K10</f>
        <v>218</v>
      </c>
      <c r="G11" s="12">
        <f>'muži 1-6'!L10</f>
        <v>4</v>
      </c>
      <c r="H11" s="13">
        <f t="shared" si="0"/>
        <v>597</v>
      </c>
    </row>
    <row r="12" spans="1:8" ht="18.600000000000001" customHeight="1" x14ac:dyDescent="0.25">
      <c r="A12" s="11" t="s">
        <v>18</v>
      </c>
      <c r="B12" s="20" t="s">
        <v>197</v>
      </c>
      <c r="C12" s="20" t="s">
        <v>200</v>
      </c>
      <c r="D12" s="21" t="s">
        <v>12</v>
      </c>
      <c r="E12" s="12">
        <v>388</v>
      </c>
      <c r="F12" s="12">
        <v>205</v>
      </c>
      <c r="G12" s="12">
        <v>5</v>
      </c>
      <c r="H12" s="13">
        <f t="shared" si="0"/>
        <v>593</v>
      </c>
    </row>
    <row r="13" spans="1:8" ht="18.600000000000001" customHeight="1" x14ac:dyDescent="0.25">
      <c r="A13" s="11" t="s">
        <v>19</v>
      </c>
      <c r="B13" s="20" t="s">
        <v>193</v>
      </c>
      <c r="C13" s="20" t="s">
        <v>192</v>
      </c>
      <c r="D13" s="21" t="s">
        <v>12</v>
      </c>
      <c r="E13" s="12">
        <v>378</v>
      </c>
      <c r="F13" s="12">
        <v>204</v>
      </c>
      <c r="G13" s="12">
        <v>3</v>
      </c>
      <c r="H13" s="13">
        <f t="shared" si="0"/>
        <v>582</v>
      </c>
    </row>
    <row r="14" spans="1:8" ht="18.600000000000001" customHeight="1" x14ac:dyDescent="0.25">
      <c r="A14" s="11" t="s">
        <v>20</v>
      </c>
      <c r="B14" s="20" t="s">
        <v>174</v>
      </c>
      <c r="C14" s="20" t="s">
        <v>162</v>
      </c>
      <c r="D14" s="21" t="s">
        <v>12</v>
      </c>
      <c r="E14" s="12">
        <f>'smíš.1-6'!C46</f>
        <v>384</v>
      </c>
      <c r="F14" s="12">
        <f>'smíš.1-6'!D46</f>
        <v>198</v>
      </c>
      <c r="G14" s="12">
        <f>'smíš.1-6'!E46</f>
        <v>7</v>
      </c>
      <c r="H14" s="13">
        <f t="shared" si="0"/>
        <v>582</v>
      </c>
    </row>
    <row r="15" spans="1:8" ht="18.600000000000001" customHeight="1" x14ac:dyDescent="0.25">
      <c r="A15" s="11" t="s">
        <v>21</v>
      </c>
      <c r="B15" s="20" t="s">
        <v>180</v>
      </c>
      <c r="C15" s="20" t="s">
        <v>161</v>
      </c>
      <c r="D15" s="21" t="s">
        <v>12</v>
      </c>
      <c r="E15" s="12">
        <f>'smíš.1-6'!J33</f>
        <v>400</v>
      </c>
      <c r="F15" s="12">
        <f>'smíš.1-6'!K33</f>
        <v>182</v>
      </c>
      <c r="G15" s="12">
        <f>'smíš.1-6'!L33</f>
        <v>3</v>
      </c>
      <c r="H15" s="13">
        <f t="shared" si="0"/>
        <v>582</v>
      </c>
    </row>
    <row r="16" spans="1:8" ht="18.600000000000001" customHeight="1" x14ac:dyDescent="0.25">
      <c r="A16" s="11" t="s">
        <v>22</v>
      </c>
      <c r="B16" s="20" t="s">
        <v>157</v>
      </c>
      <c r="C16" s="20" t="s">
        <v>165</v>
      </c>
      <c r="D16" s="21" t="s">
        <v>12</v>
      </c>
      <c r="E16" s="12">
        <f>'muži 1-6'!C46</f>
        <v>379</v>
      </c>
      <c r="F16" s="12">
        <f>'muži 1-6'!D46</f>
        <v>194</v>
      </c>
      <c r="G16" s="12">
        <f>'muži 1-6'!E46</f>
        <v>13</v>
      </c>
      <c r="H16" s="13">
        <f t="shared" si="0"/>
        <v>573</v>
      </c>
    </row>
    <row r="17" spans="1:8" ht="18.600000000000001" customHeight="1" x14ac:dyDescent="0.25">
      <c r="A17" s="11" t="s">
        <v>23</v>
      </c>
      <c r="B17" s="20" t="s">
        <v>194</v>
      </c>
      <c r="C17" s="20" t="s">
        <v>203</v>
      </c>
      <c r="D17" s="21" t="s">
        <v>12</v>
      </c>
      <c r="E17" s="12">
        <f>'muži 7-12'!C28</f>
        <v>368</v>
      </c>
      <c r="F17" s="12">
        <f>'muži 7-12'!D28</f>
        <v>204</v>
      </c>
      <c r="G17" s="12">
        <f>'muži 7-12'!E28</f>
        <v>3</v>
      </c>
      <c r="H17" s="13">
        <f t="shared" si="0"/>
        <v>572</v>
      </c>
    </row>
    <row r="18" spans="1:8" ht="18.600000000000001" customHeight="1" x14ac:dyDescent="0.25">
      <c r="A18" s="11" t="s">
        <v>24</v>
      </c>
      <c r="B18" s="20" t="s">
        <v>186</v>
      </c>
      <c r="C18" s="20" t="s">
        <v>189</v>
      </c>
      <c r="D18" s="21" t="s">
        <v>12</v>
      </c>
      <c r="E18" s="12">
        <f>'muži 1-6'!J51</f>
        <v>375</v>
      </c>
      <c r="F18" s="12">
        <f>'muži 1-6'!K51</f>
        <v>191</v>
      </c>
      <c r="G18" s="12">
        <f>'muži 1-6'!L51</f>
        <v>3</v>
      </c>
      <c r="H18" s="13">
        <f t="shared" si="0"/>
        <v>566</v>
      </c>
    </row>
    <row r="19" spans="1:8" ht="18.600000000000001" customHeight="1" x14ac:dyDescent="0.25">
      <c r="A19" s="11" t="s">
        <v>25</v>
      </c>
      <c r="B19" s="20" t="s">
        <v>202</v>
      </c>
      <c r="C19" s="20" t="s">
        <v>192</v>
      </c>
      <c r="D19" s="21" t="s">
        <v>12</v>
      </c>
      <c r="E19" s="12">
        <f>'muži 7-12'!C33</f>
        <v>387</v>
      </c>
      <c r="F19" s="12">
        <f>'muži 7-12'!D33</f>
        <v>178</v>
      </c>
      <c r="G19" s="12">
        <f>'muži 7-12'!E33</f>
        <v>14</v>
      </c>
      <c r="H19" s="13">
        <f t="shared" si="0"/>
        <v>565</v>
      </c>
    </row>
    <row r="20" spans="1:8" ht="18.600000000000001" customHeight="1" x14ac:dyDescent="0.25">
      <c r="A20" s="11" t="s">
        <v>26</v>
      </c>
      <c r="B20" s="20" t="s">
        <v>202</v>
      </c>
      <c r="C20" s="20" t="s">
        <v>192</v>
      </c>
      <c r="D20" s="21" t="s">
        <v>12</v>
      </c>
      <c r="E20" s="12">
        <f>'muži 7-12'!C51</f>
        <v>377</v>
      </c>
      <c r="F20" s="12">
        <f>'muži 7-12'!D51</f>
        <v>186</v>
      </c>
      <c r="G20" s="12">
        <f>'muži 7-12'!E51</f>
        <v>3</v>
      </c>
      <c r="H20" s="13">
        <f t="shared" si="0"/>
        <v>563</v>
      </c>
    </row>
    <row r="21" spans="1:8" ht="18.600000000000001" customHeight="1" x14ac:dyDescent="0.25">
      <c r="A21" s="11" t="s">
        <v>27</v>
      </c>
      <c r="B21" s="20" t="s">
        <v>194</v>
      </c>
      <c r="C21" s="20" t="s">
        <v>203</v>
      </c>
      <c r="D21" s="21" t="s">
        <v>12</v>
      </c>
      <c r="E21" s="12">
        <f>'muži 7-12'!C46</f>
        <v>376</v>
      </c>
      <c r="F21" s="12">
        <f>'muži 7-12'!D46</f>
        <v>185</v>
      </c>
      <c r="G21" s="12">
        <f>'muži 7-12'!E46</f>
        <v>3</v>
      </c>
      <c r="H21" s="13">
        <f t="shared" si="0"/>
        <v>561</v>
      </c>
    </row>
    <row r="22" spans="1:8" ht="18.600000000000001" customHeight="1" x14ac:dyDescent="0.25">
      <c r="A22" s="11" t="s">
        <v>28</v>
      </c>
      <c r="B22" s="20" t="s">
        <v>183</v>
      </c>
      <c r="C22" s="20" t="s">
        <v>189</v>
      </c>
      <c r="D22" s="21" t="s">
        <v>12</v>
      </c>
      <c r="E22" s="12">
        <f>'smíš.7-12'!J10</f>
        <v>364</v>
      </c>
      <c r="F22" s="12">
        <f>'smíš.7-12'!K10</f>
        <v>196</v>
      </c>
      <c r="G22" s="12">
        <f>'smíš.7-12'!L10</f>
        <v>6</v>
      </c>
      <c r="H22" s="13">
        <f t="shared" si="0"/>
        <v>560</v>
      </c>
    </row>
    <row r="23" spans="1:8" ht="18.600000000000001" customHeight="1" x14ac:dyDescent="0.25">
      <c r="A23" s="11" t="s">
        <v>29</v>
      </c>
      <c r="B23" s="20" t="s">
        <v>133</v>
      </c>
      <c r="C23" s="20" t="s">
        <v>170</v>
      </c>
      <c r="D23" s="21" t="s">
        <v>12</v>
      </c>
      <c r="E23" s="12">
        <f>'muži 1-6'!C10</f>
        <v>385</v>
      </c>
      <c r="F23" s="12">
        <f>'muži 1-6'!D10</f>
        <v>175</v>
      </c>
      <c r="G23" s="12">
        <f>'muži 1-6'!E10</f>
        <v>7</v>
      </c>
      <c r="H23" s="13">
        <f t="shared" si="0"/>
        <v>560</v>
      </c>
    </row>
    <row r="24" spans="1:8" ht="18.600000000000001" customHeight="1" x14ac:dyDescent="0.25">
      <c r="A24" s="11" t="s">
        <v>30</v>
      </c>
      <c r="B24" s="20" t="s">
        <v>134</v>
      </c>
      <c r="C24" s="20" t="s">
        <v>169</v>
      </c>
      <c r="D24" s="21" t="s">
        <v>12</v>
      </c>
      <c r="E24" s="12">
        <f>'muži 1-6'!J15</f>
        <v>378</v>
      </c>
      <c r="F24" s="12">
        <f>'muži 1-6'!K15</f>
        <v>182</v>
      </c>
      <c r="G24" s="12">
        <f>'muži 1-6'!L15</f>
        <v>2</v>
      </c>
      <c r="H24" s="13">
        <f t="shared" si="0"/>
        <v>560</v>
      </c>
    </row>
    <row r="25" spans="1:8" ht="18.600000000000001" customHeight="1" x14ac:dyDescent="0.25">
      <c r="A25" s="11" t="s">
        <v>31</v>
      </c>
      <c r="B25" s="20" t="s">
        <v>186</v>
      </c>
      <c r="C25" s="20" t="s">
        <v>189</v>
      </c>
      <c r="D25" s="21" t="s">
        <v>12</v>
      </c>
      <c r="E25" s="12">
        <f>'muži 7-12'!C15</f>
        <v>376</v>
      </c>
      <c r="F25" s="12">
        <f>'muži 7-12'!D15</f>
        <v>182</v>
      </c>
      <c r="G25" s="12">
        <f>'muži 7-12'!E15</f>
        <v>3</v>
      </c>
      <c r="H25" s="13">
        <f t="shared" si="0"/>
        <v>558</v>
      </c>
    </row>
    <row r="26" spans="1:8" ht="18.600000000000001" customHeight="1" x14ac:dyDescent="0.25">
      <c r="A26" s="11" t="s">
        <v>32</v>
      </c>
      <c r="B26" s="20" t="s">
        <v>185</v>
      </c>
      <c r="C26" s="20" t="s">
        <v>189</v>
      </c>
      <c r="D26" s="21" t="s">
        <v>12</v>
      </c>
      <c r="E26" s="12">
        <f>'muži 7-12'!C10</f>
        <v>380</v>
      </c>
      <c r="F26" s="12">
        <f>'muži 7-12'!D10</f>
        <v>169</v>
      </c>
      <c r="G26" s="12">
        <f>'muži 7-12'!E10</f>
        <v>9</v>
      </c>
      <c r="H26" s="13">
        <f t="shared" si="0"/>
        <v>549</v>
      </c>
    </row>
    <row r="27" spans="1:8" ht="18.600000000000001" customHeight="1" x14ac:dyDescent="0.25">
      <c r="A27" s="11" t="s">
        <v>33</v>
      </c>
      <c r="B27" s="20" t="s">
        <v>212</v>
      </c>
      <c r="C27" s="20" t="s">
        <v>162</v>
      </c>
      <c r="D27" s="21" t="s">
        <v>12</v>
      </c>
      <c r="E27" s="12">
        <v>395</v>
      </c>
      <c r="F27" s="12">
        <v>150</v>
      </c>
      <c r="G27" s="12">
        <v>8</v>
      </c>
      <c r="H27" s="13">
        <f t="shared" si="0"/>
        <v>545</v>
      </c>
    </row>
    <row r="28" spans="1:8" ht="18.600000000000001" customHeight="1" x14ac:dyDescent="0.25">
      <c r="A28" s="11" t="s">
        <v>34</v>
      </c>
      <c r="B28" s="20" t="s">
        <v>148</v>
      </c>
      <c r="C28" s="20" t="s">
        <v>165</v>
      </c>
      <c r="D28" s="21" t="s">
        <v>12</v>
      </c>
      <c r="E28" s="12">
        <f>'muži 1-6'!C33</f>
        <v>374</v>
      </c>
      <c r="F28" s="12">
        <f>'muži 1-6'!D33</f>
        <v>158</v>
      </c>
      <c r="G28" s="12">
        <f>'muži 1-6'!E33</f>
        <v>12</v>
      </c>
      <c r="H28" s="13">
        <f t="shared" si="0"/>
        <v>532</v>
      </c>
    </row>
    <row r="29" spans="1:8" ht="18.600000000000001" customHeight="1" x14ac:dyDescent="0.25">
      <c r="A29" s="11" t="s">
        <v>35</v>
      </c>
      <c r="B29" s="20" t="s">
        <v>134</v>
      </c>
      <c r="C29" s="20" t="s">
        <v>169</v>
      </c>
      <c r="D29" s="21" t="s">
        <v>12</v>
      </c>
      <c r="E29" s="12">
        <f>'muži 1-6'!C15</f>
        <v>361</v>
      </c>
      <c r="F29" s="12">
        <f>'muži 1-6'!D15</f>
        <v>169</v>
      </c>
      <c r="G29" s="12">
        <f>'muži 1-6'!E15</f>
        <v>6</v>
      </c>
      <c r="H29" s="13">
        <f t="shared" si="0"/>
        <v>530</v>
      </c>
    </row>
    <row r="30" spans="1:8" ht="18.600000000000001" customHeight="1" x14ac:dyDescent="0.25">
      <c r="A30" s="11" t="s">
        <v>36</v>
      </c>
      <c r="B30" s="20" t="s">
        <v>183</v>
      </c>
      <c r="C30" s="20" t="s">
        <v>189</v>
      </c>
      <c r="D30" s="21" t="s">
        <v>12</v>
      </c>
      <c r="E30" s="12">
        <f>'smíš.7-12'!C10</f>
        <v>366</v>
      </c>
      <c r="F30" s="12">
        <f>'smíš.7-12'!D10</f>
        <v>158</v>
      </c>
      <c r="G30" s="12">
        <f>'smíš.7-12'!E10</f>
        <v>7</v>
      </c>
      <c r="H30" s="13">
        <f t="shared" si="0"/>
        <v>524</v>
      </c>
    </row>
    <row r="31" spans="1:8" ht="18.600000000000001" customHeight="1" x14ac:dyDescent="0.25">
      <c r="A31" s="11" t="s">
        <v>37</v>
      </c>
      <c r="B31" s="20" t="s">
        <v>154</v>
      </c>
      <c r="C31" s="20" t="s">
        <v>165</v>
      </c>
      <c r="D31" s="21" t="s">
        <v>12</v>
      </c>
      <c r="E31" s="12">
        <f>'smíš.1-6'!C33</f>
        <v>363</v>
      </c>
      <c r="F31" s="12">
        <f>'smíš.1-6'!D33</f>
        <v>149</v>
      </c>
      <c r="G31" s="12">
        <f>'smíš.1-6'!E33</f>
        <v>10</v>
      </c>
      <c r="H31" s="13">
        <f t="shared" si="0"/>
        <v>512</v>
      </c>
    </row>
    <row r="32" spans="1:8" ht="18.600000000000001" customHeight="1" x14ac:dyDescent="0.25">
      <c r="A32" s="11" t="s">
        <v>38</v>
      </c>
      <c r="B32" s="20" t="s">
        <v>205</v>
      </c>
      <c r="C32" s="20" t="s">
        <v>211</v>
      </c>
      <c r="D32" s="21" t="s">
        <v>12</v>
      </c>
      <c r="E32" s="12">
        <v>359</v>
      </c>
      <c r="F32" s="12">
        <v>153</v>
      </c>
      <c r="G32" s="12">
        <v>11</v>
      </c>
      <c r="H32" s="13">
        <f t="shared" si="0"/>
        <v>512</v>
      </c>
    </row>
    <row r="33" spans="1:8" ht="18.600000000000001" customHeight="1" x14ac:dyDescent="0.25">
      <c r="A33" s="11" t="s">
        <v>39</v>
      </c>
      <c r="B33" s="20" t="s">
        <v>156</v>
      </c>
      <c r="C33" s="20" t="s">
        <v>165</v>
      </c>
      <c r="D33" s="21" t="s">
        <v>12</v>
      </c>
      <c r="E33" s="12">
        <f>'muži 1-6'!C51</f>
        <v>342</v>
      </c>
      <c r="F33" s="12">
        <f>'muži 1-6'!D51</f>
        <v>169</v>
      </c>
      <c r="G33" s="12">
        <f>'muži 1-6'!E51</f>
        <v>10</v>
      </c>
      <c r="H33" s="13">
        <f t="shared" si="0"/>
        <v>511</v>
      </c>
    </row>
    <row r="34" spans="1:8" ht="18.600000000000001" customHeight="1" x14ac:dyDescent="0.25">
      <c r="A34" s="11" t="s">
        <v>40</v>
      </c>
      <c r="B34" s="20" t="s">
        <v>185</v>
      </c>
      <c r="C34" s="20" t="s">
        <v>189</v>
      </c>
      <c r="D34" s="21" t="s">
        <v>12</v>
      </c>
      <c r="E34" s="12">
        <f>'muži 1-6'!J46</f>
        <v>359</v>
      </c>
      <c r="F34" s="12">
        <f>'muži 1-6'!K46</f>
        <v>152</v>
      </c>
      <c r="G34" s="12">
        <f>'muži 1-6'!L46</f>
        <v>6</v>
      </c>
      <c r="H34" s="13">
        <f t="shared" si="0"/>
        <v>511</v>
      </c>
    </row>
    <row r="35" spans="1:8" ht="18.600000000000001" customHeight="1" x14ac:dyDescent="0.25">
      <c r="A35" s="11" t="s">
        <v>41</v>
      </c>
      <c r="B35" s="20" t="s">
        <v>135</v>
      </c>
      <c r="C35" s="20" t="s">
        <v>162</v>
      </c>
      <c r="D35" s="21" t="s">
        <v>12</v>
      </c>
      <c r="E35" s="12">
        <f>'smíš.1-6'!J10</f>
        <v>347</v>
      </c>
      <c r="F35" s="12">
        <f>'smíš.1-6'!K10</f>
        <v>158</v>
      </c>
      <c r="G35" s="12">
        <f>'smíš.1-6'!L10</f>
        <v>6</v>
      </c>
      <c r="H35" s="13">
        <f t="shared" si="0"/>
        <v>505</v>
      </c>
    </row>
    <row r="36" spans="1:8" ht="18.600000000000001" customHeight="1" x14ac:dyDescent="0.25">
      <c r="A36" s="11" t="s">
        <v>42</v>
      </c>
      <c r="B36" s="20" t="s">
        <v>166</v>
      </c>
      <c r="C36" s="20" t="s">
        <v>165</v>
      </c>
      <c r="D36" s="21" t="s">
        <v>12</v>
      </c>
      <c r="E36" s="12">
        <f>'muži 1-6'!J33</f>
        <v>354</v>
      </c>
      <c r="F36" s="12">
        <f>'muži 1-6'!K33</f>
        <v>120</v>
      </c>
      <c r="G36" s="12">
        <f>'muži 1-6'!L33</f>
        <v>14</v>
      </c>
      <c r="H36" s="13">
        <f t="shared" si="0"/>
        <v>474</v>
      </c>
    </row>
    <row r="37" spans="1:8" ht="18.600000000000001" customHeight="1" x14ac:dyDescent="0.25">
      <c r="A37" s="11" t="s">
        <v>43</v>
      </c>
      <c r="B37" s="20" t="s">
        <v>149</v>
      </c>
      <c r="C37" s="20" t="s">
        <v>165</v>
      </c>
      <c r="D37" s="21" t="s">
        <v>12</v>
      </c>
      <c r="E37" s="12">
        <f>'muži 1-6'!J28</f>
        <v>329</v>
      </c>
      <c r="F37" s="12">
        <f>'muži 1-6'!K28</f>
        <v>117</v>
      </c>
      <c r="G37" s="12">
        <f>'muži 1-6'!L28</f>
        <v>21</v>
      </c>
      <c r="H37" s="13">
        <f t="shared" si="0"/>
        <v>446</v>
      </c>
    </row>
    <row r="38" spans="1:8" ht="18.600000000000001" customHeight="1" x14ac:dyDescent="0.25">
      <c r="A38" s="11" t="s">
        <v>44</v>
      </c>
      <c r="B38" s="20" t="s">
        <v>178</v>
      </c>
      <c r="C38" s="20" t="s">
        <v>161</v>
      </c>
      <c r="D38" s="21" t="s">
        <v>12</v>
      </c>
      <c r="E38" s="12">
        <f>'smíš.1-6'!J46</f>
        <v>346</v>
      </c>
      <c r="F38" s="12">
        <f>'smíš.1-6'!K46</f>
        <v>95</v>
      </c>
      <c r="G38" s="12">
        <f>'smíš.1-6'!L46</f>
        <v>23</v>
      </c>
      <c r="H38" s="13">
        <f t="shared" si="0"/>
        <v>441</v>
      </c>
    </row>
    <row r="39" spans="1:8" ht="18.600000000000001" customHeight="1" x14ac:dyDescent="0.25">
      <c r="A39" s="11" t="s">
        <v>45</v>
      </c>
      <c r="B39" s="20"/>
      <c r="C39" s="20"/>
      <c r="D39" s="21" t="s">
        <v>12</v>
      </c>
      <c r="E39" s="12"/>
      <c r="F39" s="12"/>
      <c r="G39" s="12"/>
      <c r="H39" s="13">
        <f t="shared" ref="H39:H105" si="1">E39+F39</f>
        <v>0</v>
      </c>
    </row>
    <row r="40" spans="1:8" ht="18.600000000000001" customHeight="1" x14ac:dyDescent="0.25">
      <c r="A40" s="11" t="s">
        <v>46</v>
      </c>
      <c r="B40" s="20"/>
      <c r="C40" s="20"/>
      <c r="D40" s="21" t="s">
        <v>12</v>
      </c>
      <c r="E40" s="12"/>
      <c r="F40" s="12"/>
      <c r="G40" s="12"/>
      <c r="H40" s="13">
        <f t="shared" si="1"/>
        <v>0</v>
      </c>
    </row>
    <row r="41" spans="1:8" ht="18.600000000000001" customHeight="1" x14ac:dyDescent="0.25">
      <c r="A41" s="11" t="s">
        <v>47</v>
      </c>
      <c r="B41" s="20"/>
      <c r="C41" s="20"/>
      <c r="D41" s="21" t="s">
        <v>12</v>
      </c>
      <c r="E41" s="12"/>
      <c r="F41" s="12"/>
      <c r="G41" s="12"/>
      <c r="H41" s="13">
        <f t="shared" si="1"/>
        <v>0</v>
      </c>
    </row>
    <row r="42" spans="1:8" ht="18.600000000000001" customHeight="1" x14ac:dyDescent="0.25">
      <c r="A42" s="11" t="s">
        <v>48</v>
      </c>
      <c r="B42" s="20"/>
      <c r="C42" s="20"/>
      <c r="D42" s="21" t="s">
        <v>12</v>
      </c>
      <c r="E42" s="12"/>
      <c r="F42" s="12"/>
      <c r="G42" s="12"/>
      <c r="H42" s="13">
        <f t="shared" si="1"/>
        <v>0</v>
      </c>
    </row>
    <row r="43" spans="1:8" ht="18.600000000000001" customHeight="1" x14ac:dyDescent="0.25">
      <c r="A43" s="11" t="s">
        <v>49</v>
      </c>
      <c r="B43" s="20"/>
      <c r="C43" s="20"/>
      <c r="D43" s="21" t="s">
        <v>12</v>
      </c>
      <c r="E43" s="12"/>
      <c r="F43" s="12"/>
      <c r="G43" s="12"/>
      <c r="H43" s="13">
        <f t="shared" si="1"/>
        <v>0</v>
      </c>
    </row>
    <row r="44" spans="1:8" ht="18.600000000000001" customHeight="1" x14ac:dyDescent="0.25">
      <c r="A44" s="11" t="s">
        <v>50</v>
      </c>
      <c r="B44" s="20"/>
      <c r="C44" s="20"/>
      <c r="D44" s="21" t="s">
        <v>12</v>
      </c>
      <c r="E44" s="12"/>
      <c r="F44" s="12"/>
      <c r="G44" s="12"/>
      <c r="H44" s="13">
        <f t="shared" si="1"/>
        <v>0</v>
      </c>
    </row>
    <row r="45" spans="1:8" ht="18.600000000000001" customHeight="1" x14ac:dyDescent="0.25">
      <c r="A45" s="11" t="s">
        <v>51</v>
      </c>
      <c r="B45" s="20"/>
      <c r="C45" s="20"/>
      <c r="D45" s="21" t="s">
        <v>12</v>
      </c>
      <c r="E45" s="12"/>
      <c r="F45" s="12"/>
      <c r="G45" s="12"/>
      <c r="H45" s="13">
        <f t="shared" si="1"/>
        <v>0</v>
      </c>
    </row>
    <row r="46" spans="1:8" ht="18.600000000000001" customHeight="1" x14ac:dyDescent="0.25">
      <c r="A46" s="11" t="s">
        <v>52</v>
      </c>
      <c r="B46" s="20"/>
      <c r="C46" s="20"/>
      <c r="D46" s="21" t="s">
        <v>12</v>
      </c>
      <c r="E46" s="12"/>
      <c r="F46" s="12"/>
      <c r="G46" s="12"/>
      <c r="H46" s="13">
        <f t="shared" si="1"/>
        <v>0</v>
      </c>
    </row>
    <row r="47" spans="1:8" ht="18.600000000000001" customHeight="1" x14ac:dyDescent="0.25">
      <c r="A47" s="11" t="s">
        <v>53</v>
      </c>
      <c r="B47" s="20"/>
      <c r="C47" s="20"/>
      <c r="D47" s="21" t="s">
        <v>12</v>
      </c>
      <c r="E47" s="12"/>
      <c r="F47" s="12"/>
      <c r="G47" s="12"/>
      <c r="H47" s="13">
        <f t="shared" si="1"/>
        <v>0</v>
      </c>
    </row>
    <row r="48" spans="1:8" ht="18.600000000000001" customHeight="1" x14ac:dyDescent="0.25">
      <c r="A48" s="11" t="s">
        <v>54</v>
      </c>
      <c r="B48" s="20"/>
      <c r="C48" s="20"/>
      <c r="D48" s="21" t="s">
        <v>12</v>
      </c>
      <c r="E48" s="12"/>
      <c r="F48" s="12"/>
      <c r="G48" s="12"/>
      <c r="H48" s="13">
        <f t="shared" si="1"/>
        <v>0</v>
      </c>
    </row>
    <row r="49" spans="1:8" ht="18.600000000000001" customHeight="1" x14ac:dyDescent="0.25">
      <c r="A49" s="11" t="s">
        <v>55</v>
      </c>
      <c r="B49" s="20"/>
      <c r="C49" s="20"/>
      <c r="D49" s="21" t="s">
        <v>12</v>
      </c>
      <c r="E49" s="12"/>
      <c r="F49" s="12"/>
      <c r="G49" s="12"/>
      <c r="H49" s="13">
        <f t="shared" si="1"/>
        <v>0</v>
      </c>
    </row>
    <row r="50" spans="1:8" ht="18.600000000000001" customHeight="1" x14ac:dyDescent="0.25">
      <c r="A50" s="11" t="s">
        <v>56</v>
      </c>
      <c r="B50" s="20"/>
      <c r="C50" s="20"/>
      <c r="D50" s="21" t="s">
        <v>12</v>
      </c>
      <c r="E50" s="12"/>
      <c r="F50" s="12"/>
      <c r="G50" s="12"/>
      <c r="H50" s="13">
        <f t="shared" si="1"/>
        <v>0</v>
      </c>
    </row>
    <row r="51" spans="1:8" ht="18.600000000000001" customHeight="1" x14ac:dyDescent="0.25">
      <c r="A51" s="11" t="s">
        <v>57</v>
      </c>
      <c r="B51" s="20"/>
      <c r="C51" s="20"/>
      <c r="D51" s="21" t="s">
        <v>12</v>
      </c>
      <c r="E51" s="12"/>
      <c r="F51" s="12"/>
      <c r="G51" s="12"/>
      <c r="H51" s="13">
        <f t="shared" si="1"/>
        <v>0</v>
      </c>
    </row>
    <row r="52" spans="1:8" ht="18.600000000000001" customHeight="1" x14ac:dyDescent="0.25">
      <c r="A52" s="11" t="s">
        <v>58</v>
      </c>
      <c r="B52" s="20"/>
      <c r="C52" s="20"/>
      <c r="D52" s="21" t="s">
        <v>12</v>
      </c>
      <c r="E52" s="12"/>
      <c r="F52" s="12"/>
      <c r="G52" s="12"/>
      <c r="H52" s="13">
        <f t="shared" si="1"/>
        <v>0</v>
      </c>
    </row>
    <row r="53" spans="1:8" ht="18.600000000000001" customHeight="1" x14ac:dyDescent="0.25">
      <c r="A53" s="11" t="s">
        <v>59</v>
      </c>
      <c r="B53" s="20"/>
      <c r="C53" s="20"/>
      <c r="D53" s="21" t="s">
        <v>12</v>
      </c>
      <c r="E53" s="12"/>
      <c r="F53" s="12"/>
      <c r="G53" s="12"/>
      <c r="H53" s="13">
        <f t="shared" si="1"/>
        <v>0</v>
      </c>
    </row>
    <row r="54" spans="1:8" ht="18.600000000000001" customHeight="1" x14ac:dyDescent="0.25">
      <c r="A54" s="11" t="s">
        <v>60</v>
      </c>
      <c r="B54" s="20"/>
      <c r="C54" s="20"/>
      <c r="D54" s="21" t="s">
        <v>12</v>
      </c>
      <c r="E54" s="12"/>
      <c r="F54" s="12"/>
      <c r="G54" s="12"/>
      <c r="H54" s="13">
        <f t="shared" si="1"/>
        <v>0</v>
      </c>
    </row>
    <row r="55" spans="1:8" ht="18.600000000000001" customHeight="1" x14ac:dyDescent="0.25">
      <c r="A55" s="11" t="s">
        <v>61</v>
      </c>
      <c r="B55" s="20"/>
      <c r="C55" s="20"/>
      <c r="D55" s="21" t="s">
        <v>12</v>
      </c>
      <c r="E55" s="12"/>
      <c r="F55" s="12"/>
      <c r="G55" s="12"/>
      <c r="H55" s="13">
        <f t="shared" si="1"/>
        <v>0</v>
      </c>
    </row>
    <row r="56" spans="1:8" ht="18.600000000000001" customHeight="1" x14ac:dyDescent="0.25">
      <c r="A56" s="11" t="s">
        <v>62</v>
      </c>
      <c r="B56" s="20"/>
      <c r="C56" s="20"/>
      <c r="D56" s="21" t="s">
        <v>12</v>
      </c>
      <c r="E56" s="12"/>
      <c r="F56" s="12"/>
      <c r="G56" s="12"/>
      <c r="H56" s="13">
        <f t="shared" si="1"/>
        <v>0</v>
      </c>
    </row>
    <row r="57" spans="1:8" ht="18.600000000000001" customHeight="1" x14ac:dyDescent="0.25">
      <c r="A57" s="11" t="s">
        <v>63</v>
      </c>
      <c r="B57" s="20"/>
      <c r="C57" s="20"/>
      <c r="D57" s="21" t="s">
        <v>12</v>
      </c>
      <c r="E57" s="12"/>
      <c r="F57" s="12"/>
      <c r="G57" s="12"/>
      <c r="H57" s="13">
        <f t="shared" si="1"/>
        <v>0</v>
      </c>
    </row>
    <row r="58" spans="1:8" ht="18.600000000000001" customHeight="1" x14ac:dyDescent="0.25">
      <c r="A58" s="11" t="s">
        <v>64</v>
      </c>
      <c r="B58" s="20"/>
      <c r="C58" s="20"/>
      <c r="D58" s="21" t="s">
        <v>12</v>
      </c>
      <c r="E58" s="12"/>
      <c r="F58" s="12"/>
      <c r="G58" s="12"/>
      <c r="H58" s="13">
        <f t="shared" si="1"/>
        <v>0</v>
      </c>
    </row>
    <row r="59" spans="1:8" ht="18.600000000000001" customHeight="1" x14ac:dyDescent="0.25">
      <c r="A59" s="11" t="s">
        <v>65</v>
      </c>
      <c r="B59" s="20"/>
      <c r="C59" s="20"/>
      <c r="D59" s="21" t="s">
        <v>12</v>
      </c>
      <c r="E59" s="12"/>
      <c r="F59" s="12"/>
      <c r="G59" s="12"/>
      <c r="H59" s="13">
        <f t="shared" si="1"/>
        <v>0</v>
      </c>
    </row>
    <row r="60" spans="1:8" ht="18.600000000000001" customHeight="1" x14ac:dyDescent="0.25">
      <c r="A60" s="11" t="s">
        <v>66</v>
      </c>
      <c r="B60" s="20"/>
      <c r="C60" s="20"/>
      <c r="D60" s="21" t="s">
        <v>12</v>
      </c>
      <c r="E60" s="12"/>
      <c r="F60" s="12"/>
      <c r="G60" s="12"/>
      <c r="H60" s="13">
        <f t="shared" si="1"/>
        <v>0</v>
      </c>
    </row>
    <row r="61" spans="1:8" ht="18.600000000000001" customHeight="1" x14ac:dyDescent="0.25">
      <c r="A61" s="11" t="s">
        <v>67</v>
      </c>
      <c r="B61" s="20"/>
      <c r="C61" s="20"/>
      <c r="D61" s="21" t="s">
        <v>12</v>
      </c>
      <c r="E61" s="12"/>
      <c r="F61" s="12"/>
      <c r="G61" s="12"/>
      <c r="H61" s="13">
        <f t="shared" si="1"/>
        <v>0</v>
      </c>
    </row>
    <row r="62" spans="1:8" ht="18.600000000000001" customHeight="1" x14ac:dyDescent="0.25">
      <c r="A62" s="11" t="s">
        <v>68</v>
      </c>
      <c r="B62" s="20"/>
      <c r="C62" s="20"/>
      <c r="D62" s="21" t="s">
        <v>12</v>
      </c>
      <c r="E62" s="12"/>
      <c r="F62" s="12"/>
      <c r="G62" s="12"/>
      <c r="H62" s="13">
        <f t="shared" si="1"/>
        <v>0</v>
      </c>
    </row>
    <row r="63" spans="1:8" ht="18.600000000000001" customHeight="1" x14ac:dyDescent="0.25">
      <c r="A63" s="11" t="s">
        <v>69</v>
      </c>
      <c r="B63" s="20"/>
      <c r="C63" s="20"/>
      <c r="D63" s="21" t="s">
        <v>12</v>
      </c>
      <c r="E63" s="12"/>
      <c r="F63" s="12"/>
      <c r="G63" s="12"/>
      <c r="H63" s="13">
        <f t="shared" si="1"/>
        <v>0</v>
      </c>
    </row>
    <row r="64" spans="1:8" ht="18.600000000000001" customHeight="1" x14ac:dyDescent="0.25">
      <c r="A64" s="11" t="s">
        <v>70</v>
      </c>
      <c r="B64" s="20"/>
      <c r="C64" s="20"/>
      <c r="D64" s="21" t="s">
        <v>12</v>
      </c>
      <c r="E64" s="12"/>
      <c r="F64" s="12"/>
      <c r="G64" s="12"/>
      <c r="H64" s="13">
        <f t="shared" si="1"/>
        <v>0</v>
      </c>
    </row>
    <row r="65" spans="1:8" ht="18.600000000000001" customHeight="1" x14ac:dyDescent="0.25">
      <c r="A65" s="11" t="s">
        <v>71</v>
      </c>
      <c r="B65" s="20"/>
      <c r="C65" s="20"/>
      <c r="D65" s="21" t="s">
        <v>12</v>
      </c>
      <c r="E65" s="12"/>
      <c r="F65" s="12"/>
      <c r="G65" s="12"/>
      <c r="H65" s="13">
        <f t="shared" si="1"/>
        <v>0</v>
      </c>
    </row>
    <row r="66" spans="1:8" ht="18.600000000000001" customHeight="1" x14ac:dyDescent="0.25">
      <c r="A66" s="11" t="s">
        <v>72</v>
      </c>
      <c r="B66" s="20"/>
      <c r="C66" s="20"/>
      <c r="D66" s="21" t="s">
        <v>12</v>
      </c>
      <c r="E66" s="12"/>
      <c r="F66" s="12"/>
      <c r="G66" s="12"/>
      <c r="H66" s="13">
        <f t="shared" si="1"/>
        <v>0</v>
      </c>
    </row>
    <row r="67" spans="1:8" ht="18.600000000000001" customHeight="1" x14ac:dyDescent="0.25">
      <c r="A67" s="11" t="s">
        <v>73</v>
      </c>
      <c r="B67" s="20"/>
      <c r="C67" s="20"/>
      <c r="D67" s="21" t="s">
        <v>12</v>
      </c>
      <c r="E67" s="12"/>
      <c r="F67" s="12"/>
      <c r="G67" s="12"/>
      <c r="H67" s="13">
        <f t="shared" si="1"/>
        <v>0</v>
      </c>
    </row>
    <row r="68" spans="1:8" ht="18.600000000000001" customHeight="1" x14ac:dyDescent="0.25">
      <c r="A68" s="11" t="s">
        <v>74</v>
      </c>
      <c r="B68" s="20"/>
      <c r="C68" s="20"/>
      <c r="D68" s="21" t="s">
        <v>12</v>
      </c>
      <c r="E68" s="12"/>
      <c r="F68" s="12"/>
      <c r="G68" s="12"/>
      <c r="H68" s="13">
        <f t="shared" si="1"/>
        <v>0</v>
      </c>
    </row>
    <row r="69" spans="1:8" ht="18.600000000000001" customHeight="1" x14ac:dyDescent="0.25">
      <c r="A69" s="11" t="s">
        <v>75</v>
      </c>
      <c r="B69" s="20"/>
      <c r="C69" s="20"/>
      <c r="D69" s="21" t="s">
        <v>12</v>
      </c>
      <c r="E69" s="12"/>
      <c r="F69" s="12"/>
      <c r="G69" s="12"/>
      <c r="H69" s="13">
        <f t="shared" si="1"/>
        <v>0</v>
      </c>
    </row>
    <row r="70" spans="1:8" ht="18.600000000000001" customHeight="1" x14ac:dyDescent="0.25">
      <c r="A70" s="11" t="s">
        <v>76</v>
      </c>
      <c r="B70" s="20"/>
      <c r="C70" s="20"/>
      <c r="D70" s="21" t="s">
        <v>12</v>
      </c>
      <c r="E70" s="12"/>
      <c r="F70" s="12"/>
      <c r="G70" s="12"/>
      <c r="H70" s="13">
        <f t="shared" si="1"/>
        <v>0</v>
      </c>
    </row>
    <row r="71" spans="1:8" ht="18.600000000000001" customHeight="1" x14ac:dyDescent="0.25">
      <c r="A71" s="11" t="s">
        <v>77</v>
      </c>
      <c r="B71" s="20"/>
      <c r="C71" s="20"/>
      <c r="D71" s="21" t="s">
        <v>12</v>
      </c>
      <c r="E71" s="12"/>
      <c r="F71" s="12"/>
      <c r="G71" s="12"/>
      <c r="H71" s="13">
        <f t="shared" si="1"/>
        <v>0</v>
      </c>
    </row>
    <row r="72" spans="1:8" ht="18.600000000000001" customHeight="1" x14ac:dyDescent="0.25">
      <c r="A72" s="11" t="s">
        <v>78</v>
      </c>
      <c r="B72" s="20"/>
      <c r="C72" s="20"/>
      <c r="D72" s="21" t="s">
        <v>12</v>
      </c>
      <c r="E72" s="12"/>
      <c r="F72" s="12"/>
      <c r="G72" s="12"/>
      <c r="H72" s="13">
        <f t="shared" si="1"/>
        <v>0</v>
      </c>
    </row>
    <row r="73" spans="1:8" ht="18.600000000000001" customHeight="1" x14ac:dyDescent="0.25">
      <c r="A73" s="11" t="s">
        <v>79</v>
      </c>
      <c r="B73" s="20"/>
      <c r="C73" s="20"/>
      <c r="D73" s="21" t="s">
        <v>12</v>
      </c>
      <c r="E73" s="12"/>
      <c r="F73" s="12"/>
      <c r="G73" s="12"/>
      <c r="H73" s="13">
        <f t="shared" si="1"/>
        <v>0</v>
      </c>
    </row>
    <row r="74" spans="1:8" ht="18.600000000000001" customHeight="1" x14ac:dyDescent="0.25">
      <c r="A74" s="11" t="s">
        <v>80</v>
      </c>
      <c r="B74" s="20"/>
      <c r="C74" s="20"/>
      <c r="D74" s="21" t="s">
        <v>12</v>
      </c>
      <c r="E74" s="12"/>
      <c r="F74" s="12"/>
      <c r="G74" s="12"/>
      <c r="H74" s="13">
        <f t="shared" si="1"/>
        <v>0</v>
      </c>
    </row>
    <row r="75" spans="1:8" ht="18.600000000000001" customHeight="1" x14ac:dyDescent="0.25">
      <c r="A75" s="11" t="s">
        <v>81</v>
      </c>
      <c r="B75" s="20"/>
      <c r="C75" s="20"/>
      <c r="D75" s="21" t="s">
        <v>12</v>
      </c>
      <c r="E75" s="12"/>
      <c r="F75" s="12"/>
      <c r="G75" s="12"/>
      <c r="H75" s="13">
        <f t="shared" si="1"/>
        <v>0</v>
      </c>
    </row>
    <row r="76" spans="1:8" ht="18.600000000000001" customHeight="1" x14ac:dyDescent="0.25">
      <c r="A76" s="11" t="s">
        <v>82</v>
      </c>
      <c r="B76" s="20"/>
      <c r="C76" s="20"/>
      <c r="D76" s="21" t="s">
        <v>12</v>
      </c>
      <c r="E76" s="12"/>
      <c r="F76" s="12"/>
      <c r="G76" s="12"/>
      <c r="H76" s="13">
        <f t="shared" si="1"/>
        <v>0</v>
      </c>
    </row>
    <row r="77" spans="1:8" ht="18.600000000000001" customHeight="1" x14ac:dyDescent="0.25">
      <c r="A77" s="11" t="s">
        <v>83</v>
      </c>
      <c r="B77" s="20"/>
      <c r="C77" s="20"/>
      <c r="D77" s="21" t="s">
        <v>12</v>
      </c>
      <c r="E77" s="12"/>
      <c r="F77" s="12"/>
      <c r="G77" s="12"/>
      <c r="H77" s="13">
        <f t="shared" si="1"/>
        <v>0</v>
      </c>
    </row>
    <row r="78" spans="1:8" ht="18.600000000000001" customHeight="1" x14ac:dyDescent="0.25">
      <c r="A78" s="11" t="s">
        <v>84</v>
      </c>
      <c r="B78" s="20"/>
      <c r="C78" s="20"/>
      <c r="D78" s="21" t="s">
        <v>12</v>
      </c>
      <c r="E78" s="12"/>
      <c r="F78" s="12"/>
      <c r="G78" s="12"/>
      <c r="H78" s="13">
        <f t="shared" si="1"/>
        <v>0</v>
      </c>
    </row>
    <row r="79" spans="1:8" ht="18.600000000000001" customHeight="1" x14ac:dyDescent="0.25">
      <c r="A79" s="11" t="s">
        <v>85</v>
      </c>
      <c r="B79" s="20"/>
      <c r="C79" s="20"/>
      <c r="D79" s="21" t="s">
        <v>12</v>
      </c>
      <c r="E79" s="12"/>
      <c r="F79" s="12"/>
      <c r="G79" s="12"/>
      <c r="H79" s="13">
        <f t="shared" si="1"/>
        <v>0</v>
      </c>
    </row>
    <row r="80" spans="1:8" ht="18.600000000000001" customHeight="1" x14ac:dyDescent="0.25">
      <c r="A80" s="11" t="s">
        <v>86</v>
      </c>
      <c r="B80" s="20"/>
      <c r="C80" s="20"/>
      <c r="D80" s="21" t="s">
        <v>12</v>
      </c>
      <c r="E80" s="12"/>
      <c r="F80" s="12"/>
      <c r="G80" s="12"/>
      <c r="H80" s="13">
        <f t="shared" si="1"/>
        <v>0</v>
      </c>
    </row>
    <row r="81" spans="1:8" ht="18.600000000000001" customHeight="1" x14ac:dyDescent="0.25">
      <c r="A81" s="11" t="s">
        <v>87</v>
      </c>
      <c r="B81" s="20"/>
      <c r="C81" s="20"/>
      <c r="D81" s="21" t="s">
        <v>12</v>
      </c>
      <c r="E81" s="12"/>
      <c r="F81" s="12"/>
      <c r="G81" s="12"/>
      <c r="H81" s="13">
        <f t="shared" si="1"/>
        <v>0</v>
      </c>
    </row>
    <row r="82" spans="1:8" ht="18.600000000000001" customHeight="1" x14ac:dyDescent="0.25">
      <c r="A82" s="11" t="s">
        <v>88</v>
      </c>
      <c r="B82" s="20"/>
      <c r="C82" s="20"/>
      <c r="D82" s="21" t="s">
        <v>12</v>
      </c>
      <c r="E82" s="12"/>
      <c r="F82" s="12"/>
      <c r="G82" s="12"/>
      <c r="H82" s="13">
        <f t="shared" si="1"/>
        <v>0</v>
      </c>
    </row>
    <row r="83" spans="1:8" ht="18.600000000000001" customHeight="1" x14ac:dyDescent="0.25">
      <c r="A83" s="11" t="s">
        <v>89</v>
      </c>
      <c r="B83" s="20"/>
      <c r="C83" s="20"/>
      <c r="D83" s="21" t="s">
        <v>12</v>
      </c>
      <c r="E83" s="12"/>
      <c r="F83" s="12"/>
      <c r="G83" s="12"/>
      <c r="H83" s="13">
        <f t="shared" si="1"/>
        <v>0</v>
      </c>
    </row>
    <row r="84" spans="1:8" ht="18.600000000000001" customHeight="1" x14ac:dyDescent="0.25">
      <c r="A84" s="11" t="s">
        <v>90</v>
      </c>
      <c r="B84" s="20"/>
      <c r="C84" s="20"/>
      <c r="D84" s="21" t="s">
        <v>12</v>
      </c>
      <c r="E84" s="12"/>
      <c r="F84" s="12"/>
      <c r="G84" s="12"/>
      <c r="H84" s="13">
        <f t="shared" si="1"/>
        <v>0</v>
      </c>
    </row>
    <row r="85" spans="1:8" ht="18.600000000000001" customHeight="1" x14ac:dyDescent="0.25">
      <c r="A85" s="11" t="s">
        <v>91</v>
      </c>
      <c r="B85" s="20"/>
      <c r="C85" s="20"/>
      <c r="D85" s="21" t="s">
        <v>12</v>
      </c>
      <c r="E85" s="12"/>
      <c r="F85" s="12"/>
      <c r="G85" s="12"/>
      <c r="H85" s="13">
        <f t="shared" si="1"/>
        <v>0</v>
      </c>
    </row>
    <row r="86" spans="1:8" ht="18.600000000000001" customHeight="1" x14ac:dyDescent="0.25">
      <c r="A86" s="11" t="s">
        <v>92</v>
      </c>
      <c r="B86" s="20"/>
      <c r="C86" s="20"/>
      <c r="D86" s="21" t="s">
        <v>12</v>
      </c>
      <c r="E86" s="12"/>
      <c r="F86" s="12"/>
      <c r="G86" s="12"/>
      <c r="H86" s="13">
        <f t="shared" si="1"/>
        <v>0</v>
      </c>
    </row>
    <row r="87" spans="1:8" ht="18.600000000000001" customHeight="1" x14ac:dyDescent="0.25">
      <c r="A87" s="11" t="s">
        <v>93</v>
      </c>
      <c r="B87" s="20"/>
      <c r="C87" s="20"/>
      <c r="D87" s="21" t="s">
        <v>12</v>
      </c>
      <c r="E87" s="12"/>
      <c r="F87" s="12"/>
      <c r="G87" s="12"/>
      <c r="H87" s="13">
        <f t="shared" si="1"/>
        <v>0</v>
      </c>
    </row>
    <row r="88" spans="1:8" ht="18.600000000000001" customHeight="1" x14ac:dyDescent="0.25">
      <c r="A88" s="11" t="s">
        <v>94</v>
      </c>
      <c r="B88" s="20"/>
      <c r="C88" s="20"/>
      <c r="D88" s="21" t="s">
        <v>12</v>
      </c>
      <c r="E88" s="12"/>
      <c r="F88" s="12"/>
      <c r="G88" s="12"/>
      <c r="H88" s="13">
        <f t="shared" si="1"/>
        <v>0</v>
      </c>
    </row>
    <row r="89" spans="1:8" ht="18.600000000000001" customHeight="1" x14ac:dyDescent="0.25">
      <c r="A89" s="11" t="s">
        <v>95</v>
      </c>
      <c r="B89" s="20"/>
      <c r="C89" s="20"/>
      <c r="D89" s="21" t="s">
        <v>12</v>
      </c>
      <c r="E89" s="12"/>
      <c r="F89" s="12"/>
      <c r="G89" s="12"/>
      <c r="H89" s="13">
        <f t="shared" si="1"/>
        <v>0</v>
      </c>
    </row>
    <row r="90" spans="1:8" ht="18.600000000000001" customHeight="1" x14ac:dyDescent="0.25">
      <c r="A90" s="11" t="s">
        <v>96</v>
      </c>
      <c r="B90" s="20"/>
      <c r="C90" s="20"/>
      <c r="D90" s="21" t="s">
        <v>12</v>
      </c>
      <c r="E90" s="12"/>
      <c r="F90" s="12"/>
      <c r="G90" s="12"/>
      <c r="H90" s="13">
        <f t="shared" si="1"/>
        <v>0</v>
      </c>
    </row>
    <row r="91" spans="1:8" ht="18.600000000000001" customHeight="1" x14ac:dyDescent="0.25">
      <c r="A91" s="11" t="s">
        <v>97</v>
      </c>
      <c r="B91" s="20"/>
      <c r="C91" s="20"/>
      <c r="D91" s="21" t="s">
        <v>12</v>
      </c>
      <c r="E91" s="12"/>
      <c r="F91" s="12"/>
      <c r="G91" s="12"/>
      <c r="H91" s="13">
        <f t="shared" si="1"/>
        <v>0</v>
      </c>
    </row>
    <row r="92" spans="1:8" ht="18.600000000000001" customHeight="1" x14ac:dyDescent="0.25">
      <c r="A92" s="11" t="s">
        <v>98</v>
      </c>
      <c r="B92" s="20"/>
      <c r="C92" s="20"/>
      <c r="D92" s="21" t="s">
        <v>12</v>
      </c>
      <c r="E92" s="12"/>
      <c r="F92" s="12"/>
      <c r="G92" s="12"/>
      <c r="H92" s="13">
        <f t="shared" si="1"/>
        <v>0</v>
      </c>
    </row>
    <row r="93" spans="1:8" ht="18.600000000000001" customHeight="1" x14ac:dyDescent="0.25">
      <c r="A93" s="11" t="s">
        <v>99</v>
      </c>
      <c r="B93" s="20"/>
      <c r="C93" s="20"/>
      <c r="D93" s="21" t="s">
        <v>12</v>
      </c>
      <c r="E93" s="12"/>
      <c r="F93" s="12"/>
      <c r="G93" s="12"/>
      <c r="H93" s="13">
        <f t="shared" si="1"/>
        <v>0</v>
      </c>
    </row>
    <row r="94" spans="1:8" ht="18.600000000000001" customHeight="1" x14ac:dyDescent="0.25">
      <c r="A94" s="11" t="s">
        <v>100</v>
      </c>
      <c r="B94" s="20"/>
      <c r="C94" s="20"/>
      <c r="D94" s="21" t="s">
        <v>12</v>
      </c>
      <c r="E94" s="12"/>
      <c r="F94" s="12"/>
      <c r="G94" s="12"/>
      <c r="H94" s="13">
        <f t="shared" si="1"/>
        <v>0</v>
      </c>
    </row>
    <row r="95" spans="1:8" ht="18.600000000000001" customHeight="1" x14ac:dyDescent="0.25">
      <c r="A95" s="11" t="s">
        <v>101</v>
      </c>
      <c r="B95" s="20"/>
      <c r="C95" s="20"/>
      <c r="D95" s="21" t="s">
        <v>12</v>
      </c>
      <c r="E95" s="12"/>
      <c r="F95" s="12"/>
      <c r="G95" s="12"/>
      <c r="H95" s="13">
        <f t="shared" si="1"/>
        <v>0</v>
      </c>
    </row>
    <row r="96" spans="1:8" ht="18.600000000000001" customHeight="1" x14ac:dyDescent="0.25">
      <c r="A96" s="11" t="s">
        <v>102</v>
      </c>
      <c r="B96" s="20"/>
      <c r="C96" s="20"/>
      <c r="D96" s="21" t="s">
        <v>12</v>
      </c>
      <c r="E96" s="12"/>
      <c r="F96" s="12"/>
      <c r="G96" s="12"/>
      <c r="H96" s="13">
        <f t="shared" si="1"/>
        <v>0</v>
      </c>
    </row>
    <row r="97" spans="1:8" ht="18.600000000000001" customHeight="1" x14ac:dyDescent="0.25">
      <c r="A97" s="11" t="s">
        <v>103</v>
      </c>
      <c r="B97" s="20"/>
      <c r="C97" s="20"/>
      <c r="D97" s="21" t="s">
        <v>12</v>
      </c>
      <c r="E97" s="12"/>
      <c r="F97" s="12"/>
      <c r="G97" s="12"/>
      <c r="H97" s="13">
        <f t="shared" si="1"/>
        <v>0</v>
      </c>
    </row>
    <row r="98" spans="1:8" ht="18.600000000000001" customHeight="1" x14ac:dyDescent="0.25">
      <c r="A98" s="11" t="s">
        <v>104</v>
      </c>
      <c r="B98" s="20"/>
      <c r="C98" s="20"/>
      <c r="D98" s="21" t="s">
        <v>12</v>
      </c>
      <c r="E98" s="12"/>
      <c r="F98" s="12"/>
      <c r="G98" s="12"/>
      <c r="H98" s="13">
        <f t="shared" si="1"/>
        <v>0</v>
      </c>
    </row>
    <row r="99" spans="1:8" ht="18.600000000000001" customHeight="1" x14ac:dyDescent="0.25">
      <c r="A99" s="11" t="s">
        <v>105</v>
      </c>
      <c r="B99" s="20"/>
      <c r="C99" s="20"/>
      <c r="D99" s="21" t="s">
        <v>12</v>
      </c>
      <c r="E99" s="12"/>
      <c r="F99" s="12"/>
      <c r="G99" s="12"/>
      <c r="H99" s="13">
        <f t="shared" si="1"/>
        <v>0</v>
      </c>
    </row>
    <row r="100" spans="1:8" ht="18.600000000000001" customHeight="1" x14ac:dyDescent="0.25">
      <c r="A100" s="11" t="s">
        <v>106</v>
      </c>
      <c r="B100" s="20"/>
      <c r="C100" s="20"/>
      <c r="D100" s="21" t="s">
        <v>12</v>
      </c>
      <c r="E100" s="12"/>
      <c r="F100" s="12"/>
      <c r="G100" s="12"/>
      <c r="H100" s="13">
        <f t="shared" si="1"/>
        <v>0</v>
      </c>
    </row>
    <row r="101" spans="1:8" ht="18.600000000000001" customHeight="1" x14ac:dyDescent="0.25">
      <c r="A101" s="11" t="s">
        <v>107</v>
      </c>
      <c r="B101" s="20"/>
      <c r="C101" s="20"/>
      <c r="D101" s="21" t="s">
        <v>12</v>
      </c>
      <c r="E101" s="12"/>
      <c r="F101" s="12"/>
      <c r="G101" s="12"/>
      <c r="H101" s="13">
        <f t="shared" si="1"/>
        <v>0</v>
      </c>
    </row>
    <row r="102" spans="1:8" ht="18.600000000000001" customHeight="1" x14ac:dyDescent="0.25">
      <c r="A102" s="11" t="s">
        <v>108</v>
      </c>
      <c r="B102" s="20"/>
      <c r="C102" s="20"/>
      <c r="D102" s="21" t="s">
        <v>12</v>
      </c>
      <c r="E102" s="12"/>
      <c r="F102" s="12"/>
      <c r="G102" s="12"/>
      <c r="H102" s="13">
        <f t="shared" si="1"/>
        <v>0</v>
      </c>
    </row>
    <row r="103" spans="1:8" ht="18.600000000000001" customHeight="1" x14ac:dyDescent="0.25">
      <c r="A103" s="11" t="s">
        <v>109</v>
      </c>
      <c r="B103" s="20"/>
      <c r="C103" s="20"/>
      <c r="D103" s="21" t="s">
        <v>12</v>
      </c>
      <c r="E103" s="12"/>
      <c r="F103" s="12"/>
      <c r="G103" s="12"/>
      <c r="H103" s="13">
        <f t="shared" si="1"/>
        <v>0</v>
      </c>
    </row>
    <row r="104" spans="1:8" ht="18.600000000000001" customHeight="1" x14ac:dyDescent="0.25">
      <c r="A104" s="11" t="s">
        <v>110</v>
      </c>
      <c r="B104" s="20"/>
      <c r="C104" s="20"/>
      <c r="D104" s="21" t="s">
        <v>12</v>
      </c>
      <c r="E104" s="12"/>
      <c r="F104" s="12"/>
      <c r="G104" s="12"/>
      <c r="H104" s="13">
        <f t="shared" si="1"/>
        <v>0</v>
      </c>
    </row>
    <row r="105" spans="1:8" ht="18.600000000000001" customHeight="1" x14ac:dyDescent="0.25">
      <c r="A105" s="14" t="s">
        <v>111</v>
      </c>
      <c r="B105" s="22"/>
      <c r="C105" s="22"/>
      <c r="D105" s="23" t="s">
        <v>12</v>
      </c>
      <c r="E105" s="15"/>
      <c r="F105" s="15"/>
      <c r="G105" s="15"/>
      <c r="H105" s="16">
        <f t="shared" si="1"/>
        <v>0</v>
      </c>
    </row>
    <row r="106" spans="1:8" ht="18.600000000000001" customHeight="1" x14ac:dyDescent="0.25">
      <c r="B106" s="17"/>
      <c r="C106" s="17"/>
      <c r="D106" s="18"/>
    </row>
    <row r="107" spans="1:8" ht="18.600000000000001" customHeight="1" x14ac:dyDescent="0.25">
      <c r="B107" s="17"/>
      <c r="C107" s="17"/>
      <c r="D107" s="18"/>
    </row>
    <row r="108" spans="1:8" ht="18.600000000000001" customHeight="1" x14ac:dyDescent="0.25">
      <c r="B108" s="17"/>
      <c r="C108" s="17"/>
      <c r="D108" s="18"/>
    </row>
    <row r="109" spans="1:8" ht="18.600000000000001" customHeight="1" x14ac:dyDescent="0.25">
      <c r="B109" s="17"/>
      <c r="C109" s="17"/>
      <c r="D109" s="18"/>
    </row>
    <row r="110" spans="1:8" ht="18.600000000000001" customHeight="1" x14ac:dyDescent="0.25">
      <c r="B110" s="17"/>
      <c r="C110" s="17"/>
      <c r="D110" s="18"/>
    </row>
    <row r="111" spans="1:8" ht="18.600000000000001" customHeight="1" x14ac:dyDescent="0.25">
      <c r="B111" s="17"/>
      <c r="C111" s="17"/>
      <c r="D111" s="18"/>
    </row>
    <row r="112" spans="1:8" ht="18.600000000000001" customHeight="1" x14ac:dyDescent="0.25">
      <c r="B112" s="17"/>
      <c r="C112" s="17"/>
      <c r="D112" s="18"/>
    </row>
    <row r="113" spans="2:4" ht="18.600000000000001" customHeight="1" x14ac:dyDescent="0.25">
      <c r="B113" s="17"/>
      <c r="C113" s="17"/>
      <c r="D113" s="18"/>
    </row>
    <row r="114" spans="2:4" ht="18.600000000000001" customHeight="1" x14ac:dyDescent="0.25">
      <c r="B114" s="17"/>
      <c r="C114" s="17"/>
      <c r="D114" s="18"/>
    </row>
    <row r="115" spans="2:4" ht="18.600000000000001" customHeight="1" x14ac:dyDescent="0.25">
      <c r="B115" s="17"/>
      <c r="C115" s="17"/>
      <c r="D115" s="18"/>
    </row>
    <row r="116" spans="2:4" ht="18.600000000000001" customHeight="1" x14ac:dyDescent="0.25">
      <c r="B116" s="17"/>
      <c r="C116" s="17"/>
      <c r="D116" s="18"/>
    </row>
    <row r="117" spans="2:4" ht="18.600000000000001" customHeight="1" x14ac:dyDescent="0.25">
      <c r="B117" s="17"/>
      <c r="C117" s="17"/>
      <c r="D117" s="18"/>
    </row>
    <row r="118" spans="2:4" ht="18.600000000000001" customHeight="1" x14ac:dyDescent="0.25">
      <c r="B118" s="17"/>
      <c r="C118" s="17"/>
      <c r="D118" s="18"/>
    </row>
    <row r="119" spans="2:4" ht="18.600000000000001" customHeight="1" x14ac:dyDescent="0.25">
      <c r="B119" s="17"/>
      <c r="C119" s="17"/>
      <c r="D119" s="18"/>
    </row>
    <row r="120" spans="2:4" ht="18.600000000000001" customHeight="1" x14ac:dyDescent="0.25">
      <c r="B120" s="17"/>
      <c r="C120" s="17"/>
      <c r="D120" s="18"/>
    </row>
    <row r="121" spans="2:4" ht="18.600000000000001" customHeight="1" x14ac:dyDescent="0.25">
      <c r="B121" s="17"/>
      <c r="C121" s="17"/>
      <c r="D121" s="18"/>
    </row>
    <row r="122" spans="2:4" ht="18.600000000000001" customHeight="1" x14ac:dyDescent="0.25">
      <c r="B122" s="17"/>
      <c r="C122" s="17"/>
      <c r="D122" s="18"/>
    </row>
    <row r="123" spans="2:4" ht="18.600000000000001" customHeight="1" x14ac:dyDescent="0.25">
      <c r="B123" s="17"/>
      <c r="C123" s="17"/>
      <c r="D123" s="18"/>
    </row>
    <row r="124" spans="2:4" ht="18.600000000000001" customHeight="1" x14ac:dyDescent="0.25">
      <c r="B124" s="17"/>
      <c r="C124" s="17"/>
      <c r="D124" s="18"/>
    </row>
    <row r="125" spans="2:4" ht="18.600000000000001" customHeight="1" x14ac:dyDescent="0.25">
      <c r="B125" s="17"/>
      <c r="C125" s="17"/>
      <c r="D125" s="18"/>
    </row>
    <row r="126" spans="2:4" ht="18.600000000000001" customHeight="1" x14ac:dyDescent="0.25">
      <c r="B126" s="17"/>
      <c r="C126" s="17"/>
      <c r="D126" s="18"/>
    </row>
    <row r="127" spans="2:4" ht="18.600000000000001" customHeight="1" x14ac:dyDescent="0.25">
      <c r="B127" s="17"/>
      <c r="C127" s="17"/>
      <c r="D127" s="18"/>
    </row>
    <row r="128" spans="2:4" ht="18.600000000000001" customHeight="1" x14ac:dyDescent="0.25">
      <c r="B128" s="17"/>
      <c r="C128" s="17"/>
      <c r="D128" s="18"/>
    </row>
    <row r="129" spans="2:4" ht="18.600000000000001" customHeight="1" x14ac:dyDescent="0.25">
      <c r="B129" s="17"/>
      <c r="C129" s="17"/>
      <c r="D129" s="18"/>
    </row>
    <row r="130" spans="2:4" ht="18.600000000000001" customHeight="1" x14ac:dyDescent="0.25">
      <c r="B130" s="17"/>
      <c r="C130" s="17"/>
      <c r="D130" s="18"/>
    </row>
    <row r="131" spans="2:4" ht="18.600000000000001" customHeight="1" x14ac:dyDescent="0.25">
      <c r="B131" s="17"/>
      <c r="C131" s="17"/>
      <c r="D131" s="18"/>
    </row>
    <row r="132" spans="2:4" ht="18.600000000000001" customHeight="1" x14ac:dyDescent="0.25">
      <c r="B132" s="17"/>
      <c r="C132" s="17"/>
      <c r="D132" s="18"/>
    </row>
    <row r="133" spans="2:4" ht="18.600000000000001" customHeight="1" x14ac:dyDescent="0.25">
      <c r="B133" s="17"/>
      <c r="C133" s="17"/>
      <c r="D133" s="18"/>
    </row>
    <row r="134" spans="2:4" ht="18.600000000000001" customHeight="1" x14ac:dyDescent="0.25">
      <c r="B134" s="17"/>
      <c r="C134" s="17"/>
      <c r="D134" s="18"/>
    </row>
    <row r="135" spans="2:4" ht="18.600000000000001" customHeight="1" x14ac:dyDescent="0.25">
      <c r="B135" s="17"/>
      <c r="C135" s="17"/>
      <c r="D135" s="18"/>
    </row>
    <row r="136" spans="2:4" ht="18.600000000000001" customHeight="1" x14ac:dyDescent="0.25">
      <c r="B136" s="17"/>
      <c r="C136" s="17"/>
      <c r="D136" s="18"/>
    </row>
    <row r="137" spans="2:4" ht="18.600000000000001" customHeight="1" x14ac:dyDescent="0.25">
      <c r="B137" s="17"/>
      <c r="C137" s="17"/>
      <c r="D137" s="18"/>
    </row>
    <row r="138" spans="2:4" ht="18.600000000000001" customHeight="1" x14ac:dyDescent="0.25">
      <c r="B138" s="17"/>
      <c r="C138" s="17"/>
      <c r="D138" s="18"/>
    </row>
    <row r="139" spans="2:4" ht="18.600000000000001" customHeight="1" x14ac:dyDescent="0.25">
      <c r="B139" s="17"/>
      <c r="C139" s="17"/>
      <c r="D139" s="18"/>
    </row>
    <row r="140" spans="2:4" ht="18.600000000000001" customHeight="1" x14ac:dyDescent="0.25">
      <c r="B140" s="17"/>
      <c r="C140" s="17"/>
      <c r="D140" s="18"/>
    </row>
    <row r="141" spans="2:4" ht="18.600000000000001" customHeight="1" x14ac:dyDescent="0.25">
      <c r="B141" s="17"/>
      <c r="C141" s="17"/>
      <c r="D141" s="18"/>
    </row>
    <row r="142" spans="2:4" ht="18.600000000000001" customHeight="1" x14ac:dyDescent="0.25">
      <c r="B142" s="17"/>
      <c r="C142" s="17"/>
      <c r="D142" s="18"/>
    </row>
    <row r="143" spans="2:4" ht="18.600000000000001" customHeight="1" x14ac:dyDescent="0.25">
      <c r="B143" s="17"/>
      <c r="C143" s="17"/>
      <c r="D143" s="18"/>
    </row>
    <row r="144" spans="2:4" ht="18.600000000000001" customHeight="1" x14ac:dyDescent="0.25">
      <c r="B144" s="17"/>
      <c r="C144" s="17"/>
      <c r="D144" s="18"/>
    </row>
    <row r="145" spans="2:4" ht="18.600000000000001" customHeight="1" x14ac:dyDescent="0.25">
      <c r="B145" s="17"/>
      <c r="C145" s="17"/>
      <c r="D145" s="18"/>
    </row>
    <row r="146" spans="2:4" ht="18.600000000000001" customHeight="1" x14ac:dyDescent="0.25">
      <c r="B146" s="17"/>
      <c r="C146" s="17"/>
      <c r="D146" s="18"/>
    </row>
    <row r="147" spans="2:4" ht="18.600000000000001" customHeight="1" x14ac:dyDescent="0.25">
      <c r="B147" s="17"/>
      <c r="C147" s="17"/>
      <c r="D147" s="18"/>
    </row>
    <row r="148" spans="2:4" ht="10.5" customHeight="1" x14ac:dyDescent="0.25">
      <c r="B148" s="17"/>
      <c r="C148" s="17"/>
      <c r="D148" s="18"/>
    </row>
    <row r="149" spans="2:4" ht="10.5" customHeight="1" x14ac:dyDescent="0.25">
      <c r="B149" s="17"/>
      <c r="C149" s="17"/>
      <c r="D149" s="18"/>
    </row>
    <row r="150" spans="2:4" ht="10.5" customHeight="1" x14ac:dyDescent="0.25">
      <c r="B150" s="17"/>
      <c r="C150" s="17"/>
      <c r="D150" s="18"/>
    </row>
    <row r="151" spans="2:4" ht="10.5" customHeight="1" x14ac:dyDescent="0.25">
      <c r="B151" s="17"/>
      <c r="C151" s="17"/>
      <c r="D151" s="18"/>
    </row>
    <row r="152" spans="2:4" ht="10.5" customHeight="1" x14ac:dyDescent="0.25">
      <c r="B152" s="17"/>
      <c r="C152" s="17"/>
      <c r="D152" s="18"/>
    </row>
    <row r="153" spans="2:4" ht="10.5" customHeight="1" x14ac:dyDescent="0.25">
      <c r="B153" s="17"/>
      <c r="C153" s="17"/>
      <c r="D153" s="18"/>
    </row>
    <row r="154" spans="2:4" ht="10.5" customHeight="1" x14ac:dyDescent="0.25">
      <c r="B154" s="17"/>
      <c r="C154" s="17"/>
      <c r="D154" s="18"/>
    </row>
    <row r="155" spans="2:4" ht="10.5" customHeight="1" x14ac:dyDescent="0.25">
      <c r="B155" s="17"/>
      <c r="C155" s="17"/>
      <c r="D155" s="18"/>
    </row>
    <row r="156" spans="2:4" ht="10.5" customHeight="1" x14ac:dyDescent="0.25">
      <c r="B156" s="17"/>
      <c r="C156" s="17"/>
      <c r="D156" s="18"/>
    </row>
    <row r="157" spans="2:4" ht="10.5" customHeight="1" x14ac:dyDescent="0.25">
      <c r="B157" s="17"/>
      <c r="C157" s="17"/>
      <c r="D157" s="18"/>
    </row>
    <row r="158" spans="2:4" ht="10.5" customHeight="1" x14ac:dyDescent="0.25">
      <c r="B158" s="17"/>
      <c r="C158" s="17"/>
      <c r="D158" s="18"/>
    </row>
    <row r="159" spans="2:4" ht="10.5" customHeight="1" x14ac:dyDescent="0.25">
      <c r="D159" s="18"/>
    </row>
    <row r="160" spans="2:4" ht="10.5" customHeight="1" x14ac:dyDescent="0.25">
      <c r="D160" s="18"/>
    </row>
    <row r="161" spans="4:4" ht="10.5" customHeight="1" x14ac:dyDescent="0.25">
      <c r="D161" s="18"/>
    </row>
    <row r="162" spans="4:4" ht="10.5" customHeight="1" x14ac:dyDescent="0.25">
      <c r="D162" s="18"/>
    </row>
    <row r="163" spans="4:4" ht="10.5" customHeight="1" x14ac:dyDescent="0.25">
      <c r="D163" s="18"/>
    </row>
    <row r="164" spans="4:4" ht="10.5" customHeight="1" x14ac:dyDescent="0.25">
      <c r="D164" s="18"/>
    </row>
    <row r="165" spans="4:4" ht="10.5" customHeight="1" x14ac:dyDescent="0.25">
      <c r="D165" s="18"/>
    </row>
    <row r="166" spans="4:4" ht="10.5" customHeight="1" x14ac:dyDescent="0.25">
      <c r="D166" s="18"/>
    </row>
    <row r="167" spans="4:4" ht="10.5" customHeight="1" x14ac:dyDescent="0.25">
      <c r="D167" s="18"/>
    </row>
    <row r="168" spans="4:4" ht="10.5" customHeight="1" x14ac:dyDescent="0.25">
      <c r="D168" s="18"/>
    </row>
    <row r="169" spans="4:4" ht="10.5" customHeight="1" x14ac:dyDescent="0.25">
      <c r="D169" s="18"/>
    </row>
    <row r="170" spans="4:4" ht="10.5" customHeight="1" x14ac:dyDescent="0.25">
      <c r="D170" s="18"/>
    </row>
    <row r="171" spans="4:4" ht="10.5" customHeight="1" x14ac:dyDescent="0.25">
      <c r="D171" s="18"/>
    </row>
    <row r="172" spans="4:4" ht="10.5" customHeight="1" x14ac:dyDescent="0.25">
      <c r="D172" s="18"/>
    </row>
    <row r="173" spans="4:4" ht="10.5" customHeight="1" x14ac:dyDescent="0.25">
      <c r="D173" s="18"/>
    </row>
    <row r="174" spans="4:4" ht="10.5" customHeight="1" x14ac:dyDescent="0.25">
      <c r="D174" s="18"/>
    </row>
    <row r="175" spans="4:4" ht="10.5" customHeight="1" x14ac:dyDescent="0.25">
      <c r="D175" s="18"/>
    </row>
    <row r="176" spans="4:4" ht="10.5" customHeight="1" x14ac:dyDescent="0.25">
      <c r="D176" s="18"/>
    </row>
    <row r="177" spans="4:4" ht="10.5" customHeight="1" x14ac:dyDescent="0.25">
      <c r="D177" s="18"/>
    </row>
    <row r="178" spans="4:4" ht="10.5" customHeight="1" x14ac:dyDescent="0.25">
      <c r="D178" s="18"/>
    </row>
    <row r="179" spans="4:4" ht="10.5" customHeight="1" x14ac:dyDescent="0.25">
      <c r="D179" s="18"/>
    </row>
    <row r="180" spans="4:4" ht="10.5" customHeight="1" x14ac:dyDescent="0.25">
      <c r="D180" s="18"/>
    </row>
    <row r="181" spans="4:4" ht="10.5" customHeight="1" x14ac:dyDescent="0.25">
      <c r="D181" s="18"/>
    </row>
    <row r="182" spans="4:4" ht="10.5" customHeight="1" x14ac:dyDescent="0.25">
      <c r="D182" s="18"/>
    </row>
    <row r="183" spans="4:4" ht="10.5" customHeight="1" x14ac:dyDescent="0.25">
      <c r="D183" s="18"/>
    </row>
    <row r="184" spans="4:4" ht="10.5" customHeight="1" x14ac:dyDescent="0.25">
      <c r="D184" s="18"/>
    </row>
    <row r="185" spans="4:4" ht="10.5" customHeight="1" x14ac:dyDescent="0.25">
      <c r="D185" s="18"/>
    </row>
    <row r="186" spans="4:4" ht="10.5" customHeight="1" x14ac:dyDescent="0.25">
      <c r="D186" s="18"/>
    </row>
    <row r="187" spans="4:4" ht="10.5" customHeight="1" x14ac:dyDescent="0.25">
      <c r="D187" s="18"/>
    </row>
    <row r="188" spans="4:4" ht="10.5" customHeight="1" x14ac:dyDescent="0.25">
      <c r="D188" s="18"/>
    </row>
    <row r="189" spans="4:4" ht="10.5" customHeight="1" x14ac:dyDescent="0.25">
      <c r="D189" s="18"/>
    </row>
    <row r="190" spans="4:4" ht="10.5" customHeight="1" x14ac:dyDescent="0.25">
      <c r="D190" s="18"/>
    </row>
    <row r="191" spans="4:4" ht="10.5" customHeight="1" x14ac:dyDescent="0.25">
      <c r="D191" s="18"/>
    </row>
    <row r="192" spans="4:4" ht="10.5" customHeight="1" x14ac:dyDescent="0.25">
      <c r="D192" s="18"/>
    </row>
    <row r="193" spans="4:4" ht="10.5" customHeight="1" x14ac:dyDescent="0.25">
      <c r="D193" s="18"/>
    </row>
    <row r="194" spans="4:4" ht="10.5" customHeight="1" x14ac:dyDescent="0.25">
      <c r="D194" s="18"/>
    </row>
    <row r="195" spans="4:4" ht="10.5" customHeight="1" x14ac:dyDescent="0.25">
      <c r="D195" s="18"/>
    </row>
    <row r="196" spans="4:4" ht="10.5" customHeight="1" x14ac:dyDescent="0.25">
      <c r="D196" s="18"/>
    </row>
    <row r="197" spans="4:4" ht="10.5" customHeight="1" x14ac:dyDescent="0.25">
      <c r="D197" s="18"/>
    </row>
    <row r="198" spans="4:4" ht="10.5" customHeight="1" x14ac:dyDescent="0.25">
      <c r="D198" s="18"/>
    </row>
    <row r="199" spans="4:4" ht="10.5" customHeight="1" x14ac:dyDescent="0.25">
      <c r="D199" s="18"/>
    </row>
    <row r="200" spans="4:4" ht="10.5" customHeight="1" x14ac:dyDescent="0.25"/>
    <row r="201" spans="4:4" ht="10.5" customHeight="1" x14ac:dyDescent="0.25"/>
    <row r="202" spans="4:4" ht="10.5" customHeight="1" x14ac:dyDescent="0.25"/>
    <row r="203" spans="4:4" ht="10.5" customHeight="1" x14ac:dyDescent="0.25"/>
    <row r="204" spans="4:4" ht="10.5" customHeight="1" x14ac:dyDescent="0.25"/>
    <row r="205" spans="4:4" ht="10.5" customHeight="1" x14ac:dyDescent="0.25"/>
    <row r="206" spans="4:4" ht="10.5" customHeight="1" x14ac:dyDescent="0.25"/>
    <row r="207" spans="4:4" ht="10.5" customHeight="1" x14ac:dyDescent="0.25"/>
    <row r="208" spans="4:4" ht="10.5" customHeight="1" x14ac:dyDescent="0.25"/>
    <row r="209" ht="10.5" customHeight="1" x14ac:dyDescent="0.25"/>
    <row r="210" ht="10.5" customHeight="1" x14ac:dyDescent="0.25"/>
    <row r="211" ht="10.5" customHeight="1" x14ac:dyDescent="0.25"/>
    <row r="212" ht="10.5" customHeight="1" x14ac:dyDescent="0.25"/>
    <row r="213" ht="10.5" customHeight="1" x14ac:dyDescent="0.25"/>
    <row r="214" ht="10.5" customHeight="1" x14ac:dyDescent="0.25"/>
    <row r="215" ht="10.5" customHeight="1" x14ac:dyDescent="0.25"/>
    <row r="216" ht="10.5" customHeight="1" x14ac:dyDescent="0.25"/>
    <row r="217" ht="10.5" customHeight="1" x14ac:dyDescent="0.25"/>
    <row r="218" ht="10.5" customHeight="1" x14ac:dyDescent="0.25"/>
    <row r="219" ht="10.5" customHeight="1" x14ac:dyDescent="0.25"/>
    <row r="220" ht="10.5" customHeight="1" x14ac:dyDescent="0.25"/>
    <row r="221" ht="10.5" customHeight="1" x14ac:dyDescent="0.25"/>
    <row r="222" ht="10.5" customHeight="1" x14ac:dyDescent="0.25"/>
    <row r="223" ht="10.5" customHeight="1" x14ac:dyDescent="0.25"/>
    <row r="224" ht="10.5" customHeight="1" x14ac:dyDescent="0.25"/>
    <row r="225" ht="10.5" customHeight="1" x14ac:dyDescent="0.25"/>
    <row r="226" ht="10.5" customHeight="1" x14ac:dyDescent="0.25"/>
    <row r="227" ht="10.5" customHeight="1" x14ac:dyDescent="0.25"/>
    <row r="228" ht="10.5" customHeight="1" x14ac:dyDescent="0.25"/>
    <row r="229" ht="10.5" customHeight="1" x14ac:dyDescent="0.25"/>
    <row r="230" ht="10.5" customHeight="1" x14ac:dyDescent="0.25"/>
    <row r="231" ht="10.5" customHeight="1" x14ac:dyDescent="0.25"/>
    <row r="232" ht="10.5" customHeight="1" x14ac:dyDescent="0.25"/>
    <row r="233" ht="10.5" customHeight="1" x14ac:dyDescent="0.25"/>
    <row r="234" ht="10.5" customHeight="1" x14ac:dyDescent="0.25"/>
    <row r="235" ht="10.5" customHeight="1" x14ac:dyDescent="0.25"/>
    <row r="236" ht="10.5" customHeight="1" x14ac:dyDescent="0.25"/>
    <row r="237" ht="10.5" customHeight="1" x14ac:dyDescent="0.25"/>
    <row r="238" ht="10.5" customHeight="1" x14ac:dyDescent="0.25"/>
    <row r="239" ht="10.5" customHeight="1" x14ac:dyDescent="0.25"/>
    <row r="240" ht="10.5" customHeight="1" x14ac:dyDescent="0.25"/>
    <row r="241" ht="10.5" customHeight="1" x14ac:dyDescent="0.25"/>
    <row r="242" ht="10.5" customHeight="1" x14ac:dyDescent="0.25"/>
    <row r="243" ht="10.5" customHeight="1" x14ac:dyDescent="0.25"/>
    <row r="244" ht="10.5" customHeight="1" x14ac:dyDescent="0.25"/>
    <row r="245" ht="10.5" customHeight="1" x14ac:dyDescent="0.25"/>
    <row r="246" ht="10.5" customHeight="1" x14ac:dyDescent="0.25"/>
    <row r="247" ht="10.5" customHeight="1" x14ac:dyDescent="0.25"/>
    <row r="248" ht="10.5" customHeight="1" x14ac:dyDescent="0.25"/>
    <row r="249" ht="10.5" customHeight="1" x14ac:dyDescent="0.25"/>
    <row r="250" ht="10.5" customHeight="1" x14ac:dyDescent="0.25"/>
    <row r="251" ht="10.5" customHeight="1" x14ac:dyDescent="0.25"/>
    <row r="252" ht="10.5" customHeight="1" x14ac:dyDescent="0.25"/>
    <row r="253" ht="10.5" customHeight="1" x14ac:dyDescent="0.25"/>
    <row r="254" ht="10.5" customHeight="1" x14ac:dyDescent="0.25"/>
    <row r="255" ht="10.5" customHeight="1" x14ac:dyDescent="0.25"/>
    <row r="256" ht="10.5" customHeight="1" x14ac:dyDescent="0.25"/>
    <row r="257" ht="10.5" customHeight="1" x14ac:dyDescent="0.25"/>
    <row r="258" ht="10.5" customHeight="1" x14ac:dyDescent="0.25"/>
    <row r="259" ht="10.5" customHeight="1" x14ac:dyDescent="0.25"/>
    <row r="260" ht="10.5" customHeight="1" x14ac:dyDescent="0.25"/>
    <row r="261" ht="10.5" customHeight="1" x14ac:dyDescent="0.25"/>
    <row r="262" ht="10.5" customHeight="1" x14ac:dyDescent="0.25"/>
    <row r="263" ht="10.5" customHeight="1" x14ac:dyDescent="0.25"/>
    <row r="264" ht="10.5" customHeight="1" x14ac:dyDescent="0.25"/>
    <row r="265" ht="10.5" customHeight="1" x14ac:dyDescent="0.25"/>
    <row r="266" ht="10.5" customHeight="1" x14ac:dyDescent="0.25"/>
    <row r="267" ht="10.5" customHeight="1" x14ac:dyDescent="0.25"/>
    <row r="268" ht="10.5" customHeight="1" x14ac:dyDescent="0.25"/>
    <row r="269" ht="10.5" customHeight="1" x14ac:dyDescent="0.25"/>
    <row r="270" ht="10.5" customHeight="1" x14ac:dyDescent="0.25"/>
    <row r="271" ht="10.5" customHeight="1" x14ac:dyDescent="0.25"/>
    <row r="272" ht="10.5" customHeight="1" x14ac:dyDescent="0.25"/>
    <row r="273" ht="10.5" customHeight="1" x14ac:dyDescent="0.25"/>
    <row r="274" ht="10.5" customHeight="1" x14ac:dyDescent="0.25"/>
    <row r="275" ht="10.5" customHeight="1" x14ac:dyDescent="0.25"/>
    <row r="276" ht="10.5" customHeight="1" x14ac:dyDescent="0.25"/>
    <row r="277" ht="10.5" customHeight="1" x14ac:dyDescent="0.25"/>
    <row r="278" ht="10.5" customHeight="1" x14ac:dyDescent="0.25"/>
    <row r="279" ht="10.5" customHeight="1" x14ac:dyDescent="0.25"/>
    <row r="280" ht="10.5" customHeight="1" x14ac:dyDescent="0.25"/>
    <row r="281" ht="10.5" customHeight="1" x14ac:dyDescent="0.25"/>
    <row r="282" ht="10.5" customHeight="1" x14ac:dyDescent="0.25"/>
    <row r="283" ht="10.5" customHeight="1" x14ac:dyDescent="0.25"/>
    <row r="284" ht="10.5" customHeight="1" x14ac:dyDescent="0.25"/>
    <row r="285" ht="10.5" customHeight="1" x14ac:dyDescent="0.25"/>
    <row r="286" ht="10.5" customHeight="1" x14ac:dyDescent="0.25"/>
    <row r="287" ht="10.5" customHeight="1" x14ac:dyDescent="0.25"/>
    <row r="288" ht="10.5" customHeight="1" x14ac:dyDescent="0.25"/>
    <row r="289" ht="10.5" customHeight="1" x14ac:dyDescent="0.25"/>
    <row r="290" ht="10.5" customHeight="1" x14ac:dyDescent="0.25"/>
    <row r="291" ht="10.5" customHeight="1" x14ac:dyDescent="0.25"/>
    <row r="292" ht="10.5" customHeight="1" x14ac:dyDescent="0.25"/>
    <row r="293" ht="10.5" customHeight="1" x14ac:dyDescent="0.25"/>
    <row r="294" ht="10.5" customHeight="1" x14ac:dyDescent="0.25"/>
    <row r="295" ht="10.5" customHeight="1" x14ac:dyDescent="0.25"/>
    <row r="296" ht="10.5" customHeight="1" x14ac:dyDescent="0.25"/>
    <row r="297" ht="10.5" customHeight="1" x14ac:dyDescent="0.25"/>
    <row r="298" ht="10.5" customHeight="1" x14ac:dyDescent="0.25"/>
    <row r="299" ht="10.5" customHeight="1" x14ac:dyDescent="0.25"/>
    <row r="300" ht="10.5" customHeight="1" x14ac:dyDescent="0.25"/>
    <row r="301" ht="10.5" customHeight="1" x14ac:dyDescent="0.25"/>
    <row r="302" ht="10.5" customHeight="1" x14ac:dyDescent="0.25"/>
    <row r="303" ht="10.5" customHeight="1" x14ac:dyDescent="0.25"/>
    <row r="304" ht="10.5" customHeight="1" x14ac:dyDescent="0.25"/>
    <row r="305" ht="10.5" customHeight="1" x14ac:dyDescent="0.25"/>
    <row r="306" ht="10.5" customHeight="1" x14ac:dyDescent="0.25"/>
    <row r="307" ht="10.5" customHeight="1" x14ac:dyDescent="0.25"/>
    <row r="308" ht="10.5" customHeight="1" x14ac:dyDescent="0.25"/>
    <row r="309" ht="10.5" customHeight="1" x14ac:dyDescent="0.25"/>
    <row r="310" ht="10.5" customHeight="1" x14ac:dyDescent="0.25"/>
    <row r="311" ht="10.5" customHeight="1" x14ac:dyDescent="0.25"/>
    <row r="312" ht="10.5" customHeight="1" x14ac:dyDescent="0.25"/>
    <row r="313" ht="10.5" customHeight="1" x14ac:dyDescent="0.25"/>
    <row r="314" ht="10.5" customHeight="1" x14ac:dyDescent="0.25"/>
    <row r="315" ht="10.5" customHeight="1" x14ac:dyDescent="0.25"/>
    <row r="316" ht="10.5" customHeight="1" x14ac:dyDescent="0.25"/>
    <row r="317" ht="10.5" customHeight="1" x14ac:dyDescent="0.25"/>
    <row r="318" ht="10.5" customHeight="1" x14ac:dyDescent="0.25"/>
    <row r="319" ht="10.5" customHeight="1" x14ac:dyDescent="0.25"/>
    <row r="320" ht="10.5" customHeight="1" x14ac:dyDescent="0.25"/>
    <row r="321" ht="10.5" customHeight="1" x14ac:dyDescent="0.25"/>
    <row r="322" ht="10.5" customHeight="1" x14ac:dyDescent="0.25"/>
    <row r="323" ht="10.5" customHeight="1" x14ac:dyDescent="0.25"/>
    <row r="324" ht="10.5" customHeight="1" x14ac:dyDescent="0.25"/>
    <row r="325" ht="10.5" customHeight="1" x14ac:dyDescent="0.25"/>
    <row r="326" ht="10.5" customHeight="1" x14ac:dyDescent="0.25"/>
    <row r="327" ht="10.5" customHeight="1" x14ac:dyDescent="0.25"/>
    <row r="328" ht="10.5" customHeight="1" x14ac:dyDescent="0.25"/>
    <row r="329" ht="10.5" customHeight="1" x14ac:dyDescent="0.25"/>
    <row r="330" ht="10.5" customHeight="1" x14ac:dyDescent="0.25"/>
    <row r="331" ht="10.5" customHeight="1" x14ac:dyDescent="0.25"/>
    <row r="332" ht="10.5" customHeight="1" x14ac:dyDescent="0.25"/>
    <row r="333" ht="10.5" customHeight="1" x14ac:dyDescent="0.25"/>
    <row r="334" ht="10.5" customHeight="1" x14ac:dyDescent="0.25"/>
    <row r="335" ht="10.5" customHeight="1" x14ac:dyDescent="0.25"/>
    <row r="336" ht="10.5" customHeight="1" x14ac:dyDescent="0.25"/>
    <row r="337" ht="10.5" customHeight="1" x14ac:dyDescent="0.25"/>
    <row r="338" ht="10.5" customHeight="1" x14ac:dyDescent="0.25"/>
    <row r="339" ht="10.5" customHeight="1" x14ac:dyDescent="0.25"/>
    <row r="340" ht="10.5" customHeight="1" x14ac:dyDescent="0.25"/>
    <row r="341" ht="10.5" customHeight="1" x14ac:dyDescent="0.25"/>
    <row r="342" ht="10.5" customHeight="1" x14ac:dyDescent="0.25"/>
    <row r="343" ht="10.5" customHeight="1" x14ac:dyDescent="0.25"/>
    <row r="344" ht="10.5" customHeight="1" x14ac:dyDescent="0.25"/>
    <row r="345" ht="10.5" customHeight="1" x14ac:dyDescent="0.25"/>
    <row r="346" ht="10.5" customHeight="1" x14ac:dyDescent="0.25"/>
    <row r="347" ht="10.5" customHeight="1" x14ac:dyDescent="0.25"/>
    <row r="348" ht="10.5" customHeight="1" x14ac:dyDescent="0.25"/>
    <row r="349" ht="10.5" customHeight="1" x14ac:dyDescent="0.25"/>
    <row r="350" ht="10.5" customHeight="1" x14ac:dyDescent="0.25"/>
    <row r="351" ht="10.5" customHeight="1" x14ac:dyDescent="0.25"/>
    <row r="352" ht="10.5" customHeight="1" x14ac:dyDescent="0.25"/>
    <row r="353" ht="10.5" customHeight="1" x14ac:dyDescent="0.25"/>
    <row r="354" ht="10.5" customHeight="1" x14ac:dyDescent="0.25"/>
    <row r="355" ht="10.5" customHeight="1" x14ac:dyDescent="0.25"/>
    <row r="356" ht="10.5" customHeight="1" x14ac:dyDescent="0.25"/>
    <row r="357" ht="10.5" customHeight="1" x14ac:dyDescent="0.25"/>
    <row r="358" ht="10.5" customHeight="1" x14ac:dyDescent="0.25"/>
    <row r="359" ht="10.5" customHeight="1" x14ac:dyDescent="0.25"/>
    <row r="360" ht="10.5" customHeight="1" x14ac:dyDescent="0.25"/>
    <row r="361" ht="10.5" customHeight="1" x14ac:dyDescent="0.25"/>
    <row r="362" ht="10.5" customHeight="1" x14ac:dyDescent="0.25"/>
    <row r="363" ht="10.5" customHeight="1" x14ac:dyDescent="0.25"/>
    <row r="364" ht="10.5" customHeight="1" x14ac:dyDescent="0.25"/>
    <row r="365" ht="10.5" customHeight="1" x14ac:dyDescent="0.25"/>
    <row r="366" ht="10.5" customHeight="1" x14ac:dyDescent="0.25"/>
    <row r="367" ht="10.5" customHeight="1" x14ac:dyDescent="0.25"/>
    <row r="368" ht="10.5" customHeight="1" x14ac:dyDescent="0.25"/>
    <row r="369" ht="10.5" customHeight="1" x14ac:dyDescent="0.25"/>
    <row r="370" ht="10.5" customHeight="1" x14ac:dyDescent="0.25"/>
    <row r="371" ht="10.5" customHeight="1" x14ac:dyDescent="0.25"/>
    <row r="372" ht="10.5" customHeight="1" x14ac:dyDescent="0.25"/>
  </sheetData>
  <sheetProtection selectLockedCells="1" selectUnlockedCells="1"/>
  <mergeCells count="2">
    <mergeCell ref="A2:H2"/>
    <mergeCell ref="A3:H3"/>
  </mergeCells>
  <phoneticPr fontId="18" type="noConversion"/>
  <pageMargins left="0.55138888888888893" right="0.47222222222222221" top="0.4" bottom="0.37013888888888891" header="0.51180555555555551" footer="0.51180555555555551"/>
  <pageSetup paperSize="9" scale="90" firstPageNumber="0" orientation="portrait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U53"/>
  <sheetViews>
    <sheetView topLeftCell="A31" workbookViewId="0">
      <selection activeCell="B2" sqref="B2:F2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116</v>
      </c>
      <c r="C2" s="96"/>
      <c r="D2" s="96"/>
      <c r="E2" s="96"/>
      <c r="F2" s="96"/>
      <c r="G2" s="28"/>
      <c r="H2" s="27" t="s">
        <v>115</v>
      </c>
      <c r="I2" s="96" t="s">
        <v>116</v>
      </c>
      <c r="J2" s="96"/>
      <c r="K2" s="96"/>
      <c r="L2" s="96"/>
      <c r="M2" s="96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33"/>
      <c r="K6" s="33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37"/>
      <c r="K7" s="37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37"/>
      <c r="K8" s="37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41"/>
      <c r="K9" s="41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33"/>
      <c r="K11" s="33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37"/>
      <c r="K12" s="37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37"/>
      <c r="K13" s="37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41"/>
      <c r="K14" s="41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116</v>
      </c>
      <c r="C20" s="104"/>
      <c r="D20" s="104"/>
      <c r="E20" s="104"/>
      <c r="F20" s="104"/>
      <c r="G20" s="28"/>
      <c r="H20" s="27" t="s">
        <v>115</v>
      </c>
      <c r="I20" s="104" t="s">
        <v>116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116</v>
      </c>
      <c r="C38" s="96"/>
      <c r="D38" s="96"/>
      <c r="E38" s="96"/>
      <c r="F38" s="96"/>
      <c r="G38" s="28"/>
      <c r="H38" s="27" t="s">
        <v>115</v>
      </c>
      <c r="I38" s="96" t="s">
        <v>116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I444"/>
  <sheetViews>
    <sheetView workbookViewId="0">
      <selection activeCell="F5" sqref="F5"/>
    </sheetView>
  </sheetViews>
  <sheetFormatPr defaultRowHeight="15" x14ac:dyDescent="0.25"/>
  <cols>
    <col min="1" max="1" width="5.28515625" style="1" customWidth="1"/>
    <col min="2" max="2" width="16.5703125" style="2" customWidth="1"/>
    <col min="3" max="3" width="11" style="2" customWidth="1"/>
    <col min="4" max="4" width="17.7109375" style="1" customWidth="1"/>
    <col min="5" max="7" width="9.28515625" style="3" customWidth="1"/>
    <col min="8" max="8" width="7" style="3" customWidth="1"/>
    <col min="9" max="9" width="14.140625" style="4" customWidth="1"/>
    <col min="10" max="16384" width="9.140625" style="1"/>
  </cols>
  <sheetData>
    <row r="2" spans="1:9" s="5" customFormat="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</row>
    <row r="3" spans="1:9" ht="21" x14ac:dyDescent="0.25">
      <c r="A3" s="94" t="s">
        <v>1</v>
      </c>
      <c r="B3" s="94"/>
      <c r="C3" s="94"/>
      <c r="D3" s="94"/>
      <c r="E3" s="94"/>
      <c r="F3" s="94"/>
      <c r="G3" s="94"/>
      <c r="H3" s="94"/>
      <c r="I3" s="94"/>
    </row>
    <row r="4" spans="1:9" ht="2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s="10" customFormat="1" ht="24" customHeight="1" x14ac:dyDescent="0.25">
      <c r="A5" s="7" t="s">
        <v>2</v>
      </c>
      <c r="B5" s="8" t="s">
        <v>3</v>
      </c>
      <c r="C5" s="8" t="s">
        <v>5</v>
      </c>
      <c r="D5" s="8" t="s">
        <v>127</v>
      </c>
      <c r="E5" s="8" t="s">
        <v>6</v>
      </c>
      <c r="F5" s="8" t="s">
        <v>7</v>
      </c>
      <c r="G5" s="8" t="s">
        <v>128</v>
      </c>
      <c r="H5" s="8" t="s">
        <v>8</v>
      </c>
      <c r="I5" s="9" t="s">
        <v>9</v>
      </c>
    </row>
    <row r="6" spans="1:9" ht="10.5" customHeight="1" x14ac:dyDescent="0.25">
      <c r="A6" s="111" t="s">
        <v>10</v>
      </c>
      <c r="B6" s="112" t="str">
        <f>'muži 1-6'!B2</f>
        <v>FíkNaExist</v>
      </c>
      <c r="C6" s="69" t="s">
        <v>12</v>
      </c>
      <c r="D6" s="60" t="str">
        <f>'muži 1-6'!A6</f>
        <v>Mísař Adam</v>
      </c>
      <c r="E6" s="60">
        <f>'muži 1-6'!C10</f>
        <v>385</v>
      </c>
      <c r="F6" s="60">
        <f>'muži 1-6'!D10</f>
        <v>175</v>
      </c>
      <c r="G6" s="60">
        <f t="shared" ref="G6:G101" si="0">SUM(E6:F6)</f>
        <v>560</v>
      </c>
      <c r="H6" s="60">
        <f>'muži 1-6'!E10</f>
        <v>7</v>
      </c>
      <c r="I6" s="115">
        <f>SUM(G6:G7)</f>
        <v>1090</v>
      </c>
    </row>
    <row r="7" spans="1:9" ht="10.5" customHeight="1" x14ac:dyDescent="0.25">
      <c r="A7" s="111"/>
      <c r="B7" s="112"/>
      <c r="C7" s="69" t="s">
        <v>12</v>
      </c>
      <c r="D7" s="60" t="str">
        <f>'muži 1-6'!A11</f>
        <v>Fabík Jakub</v>
      </c>
      <c r="E7" s="60">
        <f>'muži 1-6'!C15</f>
        <v>361</v>
      </c>
      <c r="F7" s="60">
        <f>'muži 1-6'!D15</f>
        <v>169</v>
      </c>
      <c r="G7" s="60">
        <f t="shared" si="0"/>
        <v>530</v>
      </c>
      <c r="H7" s="60">
        <f>'muži 1-6'!E15</f>
        <v>6</v>
      </c>
      <c r="I7" s="115"/>
    </row>
    <row r="8" spans="1:9" ht="10.5" customHeight="1" x14ac:dyDescent="0.25">
      <c r="A8" s="111" t="s">
        <v>11</v>
      </c>
      <c r="B8" s="112" t="str">
        <f>'muži 1-6'!I2</f>
        <v>FíkNaExist</v>
      </c>
      <c r="C8" s="69" t="s">
        <v>12</v>
      </c>
      <c r="D8" s="61" t="str">
        <f>'muži 1-6'!H6</f>
        <v>Mísař Adam</v>
      </c>
      <c r="E8" s="61">
        <f>'muži 1-6'!J10</f>
        <v>379</v>
      </c>
      <c r="F8" s="61">
        <f>'muži 1-6'!K10</f>
        <v>218</v>
      </c>
      <c r="G8" s="61">
        <f t="shared" si="0"/>
        <v>597</v>
      </c>
      <c r="H8" s="61">
        <f>'muži 1-6'!L10</f>
        <v>4</v>
      </c>
      <c r="I8" s="115">
        <f>SUM(G8:G9)</f>
        <v>1157</v>
      </c>
    </row>
    <row r="9" spans="1:9" ht="10.5" customHeight="1" x14ac:dyDescent="0.25">
      <c r="A9" s="111" t="s">
        <v>13</v>
      </c>
      <c r="B9" s="112"/>
      <c r="C9" s="69" t="s">
        <v>12</v>
      </c>
      <c r="D9" s="61" t="str">
        <f>'muži 1-6'!H11</f>
        <v>Fabík Jakub</v>
      </c>
      <c r="E9" s="61">
        <f>'muži 1-6'!J15</f>
        <v>378</v>
      </c>
      <c r="F9" s="61">
        <f>'muži 1-6'!K15</f>
        <v>182</v>
      </c>
      <c r="G9" s="61">
        <f t="shared" si="0"/>
        <v>560</v>
      </c>
      <c r="H9" s="61">
        <f>'muži 1-6'!L15</f>
        <v>2</v>
      </c>
      <c r="I9" s="115"/>
    </row>
    <row r="10" spans="1:9" ht="10.5" customHeight="1" x14ac:dyDescent="0.25">
      <c r="A10" s="111" t="s">
        <v>13</v>
      </c>
      <c r="B10" s="114" t="str">
        <f>'muži 1-6'!B20</f>
        <v>Pepino 1</v>
      </c>
      <c r="C10" s="69" t="s">
        <v>12</v>
      </c>
      <c r="D10" s="61" t="str">
        <f>'muži 1-6'!A24</f>
        <v>Janalík Lukáš</v>
      </c>
      <c r="E10" s="61">
        <f>'muži 1-6'!C28</f>
        <v>381</v>
      </c>
      <c r="F10" s="61">
        <f>'muži 1-6'!D28</f>
        <v>219</v>
      </c>
      <c r="G10" s="61">
        <f t="shared" si="0"/>
        <v>600</v>
      </c>
      <c r="H10" s="61">
        <f>'muži 1-6'!E28</f>
        <v>3</v>
      </c>
      <c r="I10" s="115">
        <f>SUM(G10:G11)</f>
        <v>1132</v>
      </c>
    </row>
    <row r="11" spans="1:9" ht="10.5" customHeight="1" x14ac:dyDescent="0.25">
      <c r="A11" s="111"/>
      <c r="B11" s="114"/>
      <c r="C11" s="69" t="s">
        <v>12</v>
      </c>
      <c r="D11" s="61" t="str">
        <f>'muži 1-6'!A29</f>
        <v>Janalík Tomáš</v>
      </c>
      <c r="E11" s="61">
        <f>'muži 1-6'!C33</f>
        <v>374</v>
      </c>
      <c r="F11" s="61">
        <f>'muži 1-6'!D33</f>
        <v>158</v>
      </c>
      <c r="G11" s="61">
        <f t="shared" si="0"/>
        <v>532</v>
      </c>
      <c r="H11" s="61">
        <f>'muži 1-6'!E33</f>
        <v>12</v>
      </c>
      <c r="I11" s="115"/>
    </row>
    <row r="12" spans="1:9" ht="10.5" customHeight="1" x14ac:dyDescent="0.25">
      <c r="A12" s="111" t="s">
        <v>15</v>
      </c>
      <c r="B12" s="114" t="str">
        <f>'muži 1-6'!I20</f>
        <v>Pepino 2</v>
      </c>
      <c r="C12" s="69" t="s">
        <v>12</v>
      </c>
      <c r="D12" s="61" t="str">
        <f>'muži 1-6'!H24</f>
        <v>Janalík Josef</v>
      </c>
      <c r="E12" s="61">
        <f>'muži 1-6'!J28</f>
        <v>329</v>
      </c>
      <c r="F12" s="61">
        <f>'muži 1-6'!K28</f>
        <v>117</v>
      </c>
      <c r="G12" s="61">
        <f t="shared" si="0"/>
        <v>446</v>
      </c>
      <c r="H12" s="61">
        <f>'muži 1-6'!L28</f>
        <v>21</v>
      </c>
      <c r="I12" s="115">
        <f>SUM(G12:G13)</f>
        <v>920</v>
      </c>
    </row>
    <row r="13" spans="1:9" ht="10.5" customHeight="1" x14ac:dyDescent="0.25">
      <c r="A13" s="111"/>
      <c r="B13" s="114"/>
      <c r="C13" s="69" t="s">
        <v>12</v>
      </c>
      <c r="D13" s="61" t="str">
        <f>'muži 1-6'!H29</f>
        <v>Janalík Přemyslav</v>
      </c>
      <c r="E13" s="61">
        <f>'muži 1-6'!J33</f>
        <v>354</v>
      </c>
      <c r="F13" s="61">
        <f>'muži 1-6'!K33</f>
        <v>120</v>
      </c>
      <c r="G13" s="61">
        <f t="shared" si="0"/>
        <v>474</v>
      </c>
      <c r="H13" s="61">
        <f>'muži 1-6'!L33</f>
        <v>14</v>
      </c>
      <c r="I13" s="115"/>
    </row>
    <row r="14" spans="1:9" ht="10.5" customHeight="1" x14ac:dyDescent="0.25">
      <c r="A14" s="111" t="s">
        <v>16</v>
      </c>
      <c r="B14" s="112" t="str">
        <f>'muži 1-6'!B38</f>
        <v>Pepino 4</v>
      </c>
      <c r="C14" s="69" t="s">
        <v>12</v>
      </c>
      <c r="D14" s="60" t="str">
        <f>'muži 1-6'!A42</f>
        <v>Mlčák Jan</v>
      </c>
      <c r="E14" s="60">
        <f>'muži 1-6'!C46</f>
        <v>379</v>
      </c>
      <c r="F14" s="60">
        <f>'muži 1-6'!D46</f>
        <v>194</v>
      </c>
      <c r="G14" s="60">
        <f t="shared" si="0"/>
        <v>573</v>
      </c>
      <c r="H14" s="60">
        <f>'muži 1-6'!E46</f>
        <v>13</v>
      </c>
      <c r="I14" s="115">
        <f>SUM(G14:G15)</f>
        <v>1084</v>
      </c>
    </row>
    <row r="15" spans="1:9" ht="10.5" customHeight="1" x14ac:dyDescent="0.25">
      <c r="A15" s="111"/>
      <c r="B15" s="112"/>
      <c r="C15" s="69" t="s">
        <v>12</v>
      </c>
      <c r="D15" s="60" t="str">
        <f>'muži 1-6'!A47</f>
        <v>Ocelák František</v>
      </c>
      <c r="E15" s="60">
        <f>'muži 1-6'!C51</f>
        <v>342</v>
      </c>
      <c r="F15" s="60">
        <f>'muži 1-6'!D51</f>
        <v>169</v>
      </c>
      <c r="G15" s="60">
        <f t="shared" si="0"/>
        <v>511</v>
      </c>
      <c r="H15" s="62">
        <f>'muži 1-6'!E51</f>
        <v>10</v>
      </c>
      <c r="I15" s="115"/>
    </row>
    <row r="16" spans="1:9" ht="10.5" customHeight="1" x14ac:dyDescent="0.25">
      <c r="A16" s="111" t="s">
        <v>17</v>
      </c>
      <c r="B16" s="114" t="str">
        <f>'muži 1-6'!I38</f>
        <v xml:space="preserve">název </v>
      </c>
      <c r="C16" s="69" t="s">
        <v>12</v>
      </c>
      <c r="D16" s="61" t="str">
        <f>'muži 1-6'!H42</f>
        <v>Kohutek Aleš</v>
      </c>
      <c r="E16" s="61">
        <f>'muži 1-6'!J46</f>
        <v>359</v>
      </c>
      <c r="F16" s="61">
        <f>'muži 1-6'!K46</f>
        <v>152</v>
      </c>
      <c r="G16" s="61">
        <f t="shared" si="0"/>
        <v>511</v>
      </c>
      <c r="H16" s="61">
        <f>'muži 1-6'!L46</f>
        <v>6</v>
      </c>
      <c r="I16" s="115">
        <f>SUM(G16:G17)</f>
        <v>1077</v>
      </c>
    </row>
    <row r="17" spans="1:9" ht="10.5" customHeight="1" x14ac:dyDescent="0.25">
      <c r="A17" s="111"/>
      <c r="B17" s="114"/>
      <c r="C17" s="69" t="s">
        <v>12</v>
      </c>
      <c r="D17" s="61" t="str">
        <f>'muži 1-6'!H47</f>
        <v>Nitka Karol</v>
      </c>
      <c r="E17" s="61">
        <f>'muži 1-6'!J51</f>
        <v>375</v>
      </c>
      <c r="F17" s="61">
        <f>'muži 1-6'!K51</f>
        <v>191</v>
      </c>
      <c r="G17" s="61">
        <f t="shared" si="0"/>
        <v>566</v>
      </c>
      <c r="H17" s="61">
        <f>'muži 1-6'!L51</f>
        <v>3</v>
      </c>
      <c r="I17" s="115"/>
    </row>
    <row r="18" spans="1:9" ht="10.5" customHeight="1" x14ac:dyDescent="0.25">
      <c r="A18" s="111" t="s">
        <v>18</v>
      </c>
      <c r="B18" s="114" t="str">
        <f>'muži 7-12'!B2</f>
        <v xml:space="preserve">název </v>
      </c>
      <c r="C18" s="69" t="s">
        <v>12</v>
      </c>
      <c r="D18" s="61" t="str">
        <f>'muži 7-12'!A6</f>
        <v>Kohutek Aleš</v>
      </c>
      <c r="E18" s="61">
        <f>'muži 7-12'!C10</f>
        <v>380</v>
      </c>
      <c r="F18" s="61">
        <f>'muži 7-12'!D10</f>
        <v>169</v>
      </c>
      <c r="G18" s="61">
        <f t="shared" si="0"/>
        <v>549</v>
      </c>
      <c r="H18" s="61">
        <f>'muži 7-12'!E10</f>
        <v>9</v>
      </c>
      <c r="I18" s="115">
        <f>SUM(G18:G19)</f>
        <v>1107</v>
      </c>
    </row>
    <row r="19" spans="1:9" ht="10.5" customHeight="1" x14ac:dyDescent="0.25">
      <c r="A19" s="111"/>
      <c r="B19" s="114"/>
      <c r="C19" s="69" t="s">
        <v>12</v>
      </c>
      <c r="D19" s="63" t="str">
        <f>'muži 7-12'!A11</f>
        <v>Nitka Karol</v>
      </c>
      <c r="E19" s="61">
        <f>'muži 7-12'!C15</f>
        <v>376</v>
      </c>
      <c r="F19" s="61">
        <f>'muži 7-12'!D15</f>
        <v>182</v>
      </c>
      <c r="G19" s="61">
        <f t="shared" si="0"/>
        <v>558</v>
      </c>
      <c r="H19" s="64">
        <f>'muži 7-12'!E15</f>
        <v>3</v>
      </c>
      <c r="I19" s="115"/>
    </row>
    <row r="20" spans="1:9" ht="10.5" customHeight="1" x14ac:dyDescent="0.25">
      <c r="A20" s="111" t="s">
        <v>19</v>
      </c>
      <c r="B20" s="114" t="str">
        <f>'muži 7-12'!I2</f>
        <v xml:space="preserve">název </v>
      </c>
      <c r="C20" s="69" t="s">
        <v>12</v>
      </c>
      <c r="D20" s="61" t="str">
        <f>'muži 7-12'!H6</f>
        <v>Bělíček Vlastimil</v>
      </c>
      <c r="E20" s="61">
        <f>'muži 7-12'!J10</f>
        <v>404</v>
      </c>
      <c r="F20" s="61">
        <f>'muži 7-12'!K10</f>
        <v>224</v>
      </c>
      <c r="G20" s="61">
        <f t="shared" si="0"/>
        <v>628</v>
      </c>
      <c r="H20" s="61">
        <f>'muži 7-12'!L10</f>
        <v>1</v>
      </c>
      <c r="I20" s="115">
        <f>SUM(G20:G21)</f>
        <v>1240</v>
      </c>
    </row>
    <row r="21" spans="1:9" ht="10.5" customHeight="1" x14ac:dyDescent="0.25">
      <c r="A21" s="111"/>
      <c r="B21" s="114"/>
      <c r="C21" s="69" t="s">
        <v>12</v>
      </c>
      <c r="D21" s="61" t="str">
        <f>'muži 7-12'!H11</f>
        <v>Vančura Libor</v>
      </c>
      <c r="E21" s="61">
        <f>'muži 7-12'!J15</f>
        <v>412</v>
      </c>
      <c r="F21" s="61">
        <f>'muži 7-12'!K15</f>
        <v>200</v>
      </c>
      <c r="G21" s="61">
        <f t="shared" si="0"/>
        <v>612</v>
      </c>
      <c r="H21" s="61">
        <f>'muži 7-12'!L15</f>
        <v>7</v>
      </c>
      <c r="I21" s="115"/>
    </row>
    <row r="22" spans="1:9" ht="10.5" customHeight="1" x14ac:dyDescent="0.25">
      <c r="A22" s="111" t="s">
        <v>20</v>
      </c>
      <c r="B22" s="114" t="str">
        <f>'muži 7-12'!B20</f>
        <v xml:space="preserve">název </v>
      </c>
      <c r="C22" s="69" t="s">
        <v>12</v>
      </c>
      <c r="D22" s="61" t="str">
        <f>'muži 7-12'!A24</f>
        <v>Štěpánek Martin</v>
      </c>
      <c r="E22" s="61">
        <f>'muži 7-12'!C28</f>
        <v>368</v>
      </c>
      <c r="F22" s="61">
        <f>'muži 7-12'!D28</f>
        <v>204</v>
      </c>
      <c r="G22" s="61">
        <f t="shared" si="0"/>
        <v>572</v>
      </c>
      <c r="H22" s="61">
        <f>'muži 7-12'!E28</f>
        <v>3</v>
      </c>
      <c r="I22" s="115">
        <f>SUM(G22:G23)</f>
        <v>1137</v>
      </c>
    </row>
    <row r="23" spans="1:9" ht="10.5" customHeight="1" x14ac:dyDescent="0.25">
      <c r="A23" s="111"/>
      <c r="B23" s="114"/>
      <c r="C23" s="69" t="s">
        <v>12</v>
      </c>
      <c r="D23" s="61" t="str">
        <f>'muži 7-12'!A29</f>
        <v>Šefr Dan</v>
      </c>
      <c r="E23" s="61">
        <f>'muži 7-12'!C33</f>
        <v>387</v>
      </c>
      <c r="F23" s="61">
        <f>'muži 7-12'!D33</f>
        <v>178</v>
      </c>
      <c r="G23" s="61">
        <f t="shared" si="0"/>
        <v>565</v>
      </c>
      <c r="H23" s="61">
        <f>'muži 7-12'!E33</f>
        <v>14</v>
      </c>
      <c r="I23" s="115"/>
    </row>
    <row r="24" spans="1:9" ht="10.5" customHeight="1" x14ac:dyDescent="0.25">
      <c r="A24" s="111" t="s">
        <v>21</v>
      </c>
      <c r="B24" s="114" t="str">
        <f>'muži 7-12'!I20</f>
        <v xml:space="preserve">název </v>
      </c>
      <c r="C24" s="69" t="s">
        <v>12</v>
      </c>
      <c r="D24" s="61" t="str">
        <f>'muži 7-12'!H24</f>
        <v>Bělíček Vlastimil</v>
      </c>
      <c r="E24" s="61">
        <f>'muži 7-12'!J28</f>
        <v>378</v>
      </c>
      <c r="F24" s="61">
        <f>'muži 7-12'!K28</f>
        <v>204</v>
      </c>
      <c r="G24" s="61">
        <f t="shared" si="0"/>
        <v>582</v>
      </c>
      <c r="H24" s="61">
        <f>'muži 7-12'!L28</f>
        <v>1</v>
      </c>
      <c r="I24" s="115">
        <f>SUM(G24:G25)</f>
        <v>1185</v>
      </c>
    </row>
    <row r="25" spans="1:9" ht="10.5" customHeight="1" x14ac:dyDescent="0.25">
      <c r="A25" s="111"/>
      <c r="B25" s="114"/>
      <c r="C25" s="69" t="s">
        <v>12</v>
      </c>
      <c r="D25" s="61" t="str">
        <f>'muži 7-12'!H29</f>
        <v>Vančura Libor</v>
      </c>
      <c r="E25" s="61">
        <f>'muži 7-12'!J33</f>
        <v>391</v>
      </c>
      <c r="F25" s="61">
        <f>'muži 7-12'!K33</f>
        <v>212</v>
      </c>
      <c r="G25" s="61">
        <f t="shared" si="0"/>
        <v>603</v>
      </c>
      <c r="H25" s="61">
        <f>'muži 7-12'!L33</f>
        <v>6</v>
      </c>
      <c r="I25" s="115"/>
    </row>
    <row r="26" spans="1:9" ht="10.5" customHeight="1" x14ac:dyDescent="0.25">
      <c r="A26" s="111" t="s">
        <v>22</v>
      </c>
      <c r="B26" s="114" t="str">
        <f>'muži 7-12'!B38</f>
        <v xml:space="preserve">název </v>
      </c>
      <c r="C26" s="69" t="s">
        <v>12</v>
      </c>
      <c r="D26" s="63" t="str">
        <f>'muži 7-12'!A42</f>
        <v>Štěpánek Martin</v>
      </c>
      <c r="E26" s="61">
        <f>'muži 7-12'!C46</f>
        <v>376</v>
      </c>
      <c r="F26" s="61">
        <f>'muži 7-12'!D46</f>
        <v>185</v>
      </c>
      <c r="G26" s="61">
        <f t="shared" si="0"/>
        <v>561</v>
      </c>
      <c r="H26" s="61">
        <f>'muži 7-12'!E46</f>
        <v>3</v>
      </c>
      <c r="I26" s="115">
        <f>SUM(G26:G27)</f>
        <v>1124</v>
      </c>
    </row>
    <row r="27" spans="1:9" ht="10.5" customHeight="1" x14ac:dyDescent="0.25">
      <c r="A27" s="111"/>
      <c r="B27" s="114"/>
      <c r="C27" s="69" t="s">
        <v>12</v>
      </c>
      <c r="D27" s="61" t="str">
        <f>'muži 7-12'!A47</f>
        <v>Šefr Dan</v>
      </c>
      <c r="E27" s="61">
        <f>'muži 7-12'!C51</f>
        <v>377</v>
      </c>
      <c r="F27" s="61">
        <f>'muži 7-12'!D51</f>
        <v>186</v>
      </c>
      <c r="G27" s="61">
        <f t="shared" si="0"/>
        <v>563</v>
      </c>
      <c r="H27" s="61">
        <f>'muži 7-12'!E51</f>
        <v>3</v>
      </c>
      <c r="I27" s="115"/>
    </row>
    <row r="28" spans="1:9" ht="10.5" customHeight="1" x14ac:dyDescent="0.25">
      <c r="A28" s="111" t="s">
        <v>23</v>
      </c>
      <c r="B28" s="114" t="str">
        <f>'muži 7-12'!I38</f>
        <v xml:space="preserve">název </v>
      </c>
      <c r="C28" s="69" t="s">
        <v>12</v>
      </c>
      <c r="D28" s="61">
        <f>'muži 7-12'!H42</f>
        <v>0</v>
      </c>
      <c r="E28" s="61" t="str">
        <f>'muži 7-12'!J46</f>
        <v/>
      </c>
      <c r="F28" s="61" t="str">
        <f>'muži 7-12'!K46</f>
        <v/>
      </c>
      <c r="G28" s="61">
        <f t="shared" si="0"/>
        <v>0</v>
      </c>
      <c r="H28" s="61" t="str">
        <f>'muži 7-12'!L46</f>
        <v/>
      </c>
      <c r="I28" s="115">
        <f>SUM(G28:G29)</f>
        <v>0</v>
      </c>
    </row>
    <row r="29" spans="1:9" ht="10.5" customHeight="1" x14ac:dyDescent="0.25">
      <c r="A29" s="111"/>
      <c r="B29" s="114"/>
      <c r="C29" s="69" t="s">
        <v>12</v>
      </c>
      <c r="D29" s="61">
        <f>'muži 7-12'!H47</f>
        <v>0</v>
      </c>
      <c r="E29" s="61" t="str">
        <f>'muži 7-12'!J51</f>
        <v/>
      </c>
      <c r="F29" s="61" t="str">
        <f>'muži 7-12'!K51</f>
        <v/>
      </c>
      <c r="G29" s="61">
        <f t="shared" si="0"/>
        <v>0</v>
      </c>
      <c r="H29" s="61" t="str">
        <f>'muži 7-12'!L51</f>
        <v/>
      </c>
      <c r="I29" s="115"/>
    </row>
    <row r="30" spans="1:9" ht="10.5" customHeight="1" x14ac:dyDescent="0.25">
      <c r="A30" s="111" t="s">
        <v>24</v>
      </c>
      <c r="B30" s="114" t="str">
        <f>'muži 13-18'!B2</f>
        <v xml:space="preserve">název </v>
      </c>
      <c r="C30" s="69" t="s">
        <v>12</v>
      </c>
      <c r="D30" s="61">
        <f>'muži 13-18'!A6</f>
        <v>0</v>
      </c>
      <c r="E30" s="61" t="str">
        <f>'muži 13-18'!C10</f>
        <v/>
      </c>
      <c r="F30" s="61" t="str">
        <f>'muži 13-18'!D10</f>
        <v/>
      </c>
      <c r="G30" s="61">
        <f t="shared" si="0"/>
        <v>0</v>
      </c>
      <c r="H30" s="61" t="str">
        <f>'muži 13-18'!E10</f>
        <v/>
      </c>
      <c r="I30" s="115">
        <f>SUM(G30:G31)</f>
        <v>0</v>
      </c>
    </row>
    <row r="31" spans="1:9" ht="10.5" customHeight="1" x14ac:dyDescent="0.25">
      <c r="A31" s="111"/>
      <c r="B31" s="114"/>
      <c r="C31" s="69" t="s">
        <v>12</v>
      </c>
      <c r="D31" s="63">
        <f>'muži 13-18'!A11</f>
        <v>0</v>
      </c>
      <c r="E31" s="61" t="str">
        <f>'muži 13-18'!C15</f>
        <v/>
      </c>
      <c r="F31" s="61" t="str">
        <f>'muži 13-18'!D15</f>
        <v/>
      </c>
      <c r="G31" s="61">
        <f t="shared" si="0"/>
        <v>0</v>
      </c>
      <c r="H31" s="64" t="str">
        <f>'muži 13-18'!E15</f>
        <v/>
      </c>
      <c r="I31" s="115"/>
    </row>
    <row r="32" spans="1:9" ht="10.5" customHeight="1" x14ac:dyDescent="0.25">
      <c r="A32" s="111" t="s">
        <v>25</v>
      </c>
      <c r="B32" s="114" t="str">
        <f>'muži 13-18'!I2</f>
        <v xml:space="preserve">název </v>
      </c>
      <c r="C32" s="69" t="s">
        <v>12</v>
      </c>
      <c r="D32" s="61">
        <f>'muži 13-18'!H6</f>
        <v>0</v>
      </c>
      <c r="E32" s="61" t="str">
        <f>'muži 13-18'!J10</f>
        <v/>
      </c>
      <c r="F32" s="61" t="str">
        <f>'muži 13-18'!K10</f>
        <v/>
      </c>
      <c r="G32" s="61">
        <f t="shared" si="0"/>
        <v>0</v>
      </c>
      <c r="H32" s="61" t="str">
        <f>'muži 13-18'!L10</f>
        <v/>
      </c>
      <c r="I32" s="115">
        <f>SUM(G32:G33)</f>
        <v>0</v>
      </c>
    </row>
    <row r="33" spans="1:9" ht="10.5" customHeight="1" x14ac:dyDescent="0.25">
      <c r="A33" s="111"/>
      <c r="B33" s="114"/>
      <c r="C33" s="69" t="s">
        <v>12</v>
      </c>
      <c r="D33" s="61">
        <f>'muži 13-18'!H11</f>
        <v>0</v>
      </c>
      <c r="E33" s="61" t="str">
        <f>'muži 13-18'!J15</f>
        <v/>
      </c>
      <c r="F33" s="61" t="str">
        <f>'muži 13-18'!K15</f>
        <v/>
      </c>
      <c r="G33" s="61">
        <f t="shared" si="0"/>
        <v>0</v>
      </c>
      <c r="H33" s="61" t="str">
        <f>'muži 13-18'!L15</f>
        <v/>
      </c>
      <c r="I33" s="115"/>
    </row>
    <row r="34" spans="1:9" ht="10.5" customHeight="1" x14ac:dyDescent="0.25">
      <c r="A34" s="111" t="s">
        <v>26</v>
      </c>
      <c r="B34" s="114" t="str">
        <f>'muži 13-18'!B20</f>
        <v xml:space="preserve">název </v>
      </c>
      <c r="C34" s="69" t="s">
        <v>12</v>
      </c>
      <c r="D34" s="61">
        <f>'muži 13-18'!A24</f>
        <v>0</v>
      </c>
      <c r="E34" s="61" t="str">
        <f>'muži 13-18'!C28</f>
        <v/>
      </c>
      <c r="F34" s="61" t="str">
        <f>'muži 13-18'!D28</f>
        <v/>
      </c>
      <c r="G34" s="61">
        <f t="shared" si="0"/>
        <v>0</v>
      </c>
      <c r="H34" s="61" t="str">
        <f>'muži 13-18'!E28</f>
        <v/>
      </c>
      <c r="I34" s="115">
        <f>SUM(G34:G35)</f>
        <v>0</v>
      </c>
    </row>
    <row r="35" spans="1:9" ht="10.5" customHeight="1" x14ac:dyDescent="0.25">
      <c r="A35" s="111"/>
      <c r="B35" s="114"/>
      <c r="C35" s="69" t="s">
        <v>12</v>
      </c>
      <c r="D35" s="61">
        <f>'muži 13-18'!A29</f>
        <v>0</v>
      </c>
      <c r="E35" s="61" t="str">
        <f>'muži 13-18'!C33</f>
        <v/>
      </c>
      <c r="F35" s="61" t="str">
        <f>'muži 13-18'!D33</f>
        <v/>
      </c>
      <c r="G35" s="61">
        <f t="shared" si="0"/>
        <v>0</v>
      </c>
      <c r="H35" s="61" t="str">
        <f>'muži 13-18'!E33</f>
        <v/>
      </c>
      <c r="I35" s="115"/>
    </row>
    <row r="36" spans="1:9" ht="10.5" customHeight="1" x14ac:dyDescent="0.25">
      <c r="A36" s="111" t="s">
        <v>27</v>
      </c>
      <c r="B36" s="114" t="str">
        <f>'muži 13-18'!I20</f>
        <v xml:space="preserve">název </v>
      </c>
      <c r="C36" s="69" t="s">
        <v>12</v>
      </c>
      <c r="D36" s="61">
        <f>'muži 13-18'!H24</f>
        <v>0</v>
      </c>
      <c r="E36" s="61" t="str">
        <f>'muži 13-18'!J28</f>
        <v/>
      </c>
      <c r="F36" s="61" t="str">
        <f>'muži 13-18'!K28</f>
        <v/>
      </c>
      <c r="G36" s="61">
        <f t="shared" si="0"/>
        <v>0</v>
      </c>
      <c r="H36" s="61" t="str">
        <f>'muži 13-18'!L28</f>
        <v/>
      </c>
      <c r="I36" s="115">
        <f>SUM(G36:G37)</f>
        <v>0</v>
      </c>
    </row>
    <row r="37" spans="1:9" ht="10.5" customHeight="1" x14ac:dyDescent="0.25">
      <c r="A37" s="111"/>
      <c r="B37" s="114"/>
      <c r="C37" s="69" t="s">
        <v>12</v>
      </c>
      <c r="D37" s="61">
        <f>'muži 13-18'!H29</f>
        <v>0</v>
      </c>
      <c r="E37" s="61" t="str">
        <f>'muži 13-18'!J33</f>
        <v/>
      </c>
      <c r="F37" s="61" t="str">
        <f>'muži 13-18'!K33</f>
        <v/>
      </c>
      <c r="G37" s="61">
        <f t="shared" si="0"/>
        <v>0</v>
      </c>
      <c r="H37" s="61" t="str">
        <f>'muži 13-18'!L33</f>
        <v/>
      </c>
      <c r="I37" s="115"/>
    </row>
    <row r="38" spans="1:9" ht="10.5" customHeight="1" x14ac:dyDescent="0.25">
      <c r="A38" s="111" t="s">
        <v>28</v>
      </c>
      <c r="B38" s="114" t="str">
        <f>'muži 13-18'!B38</f>
        <v xml:space="preserve">název </v>
      </c>
      <c r="C38" s="69" t="s">
        <v>12</v>
      </c>
      <c r="D38" s="63">
        <f>'muži 13-18'!A42</f>
        <v>0</v>
      </c>
      <c r="E38" s="61" t="str">
        <f>'muži 13-18'!C46</f>
        <v/>
      </c>
      <c r="F38" s="61" t="str">
        <f>'muži 13-18'!D46</f>
        <v/>
      </c>
      <c r="G38" s="61">
        <f t="shared" si="0"/>
        <v>0</v>
      </c>
      <c r="H38" s="61" t="str">
        <f>'muži 13-18'!E46</f>
        <v/>
      </c>
      <c r="I38" s="115">
        <f>SUM(G38:G39)</f>
        <v>0</v>
      </c>
    </row>
    <row r="39" spans="1:9" ht="10.5" customHeight="1" x14ac:dyDescent="0.25">
      <c r="A39" s="111"/>
      <c r="B39" s="114"/>
      <c r="C39" s="69" t="s">
        <v>12</v>
      </c>
      <c r="D39" s="61">
        <f>'muži 13-18'!A47</f>
        <v>0</v>
      </c>
      <c r="E39" s="61" t="str">
        <f>'muži 13-18'!C51</f>
        <v/>
      </c>
      <c r="F39" s="61" t="str">
        <f>'muži 13-18'!D51</f>
        <v/>
      </c>
      <c r="G39" s="61">
        <f t="shared" si="0"/>
        <v>0</v>
      </c>
      <c r="H39" s="61" t="str">
        <f>'muži 13-18'!E51</f>
        <v/>
      </c>
      <c r="I39" s="115"/>
    </row>
    <row r="40" spans="1:9" ht="10.5" customHeight="1" x14ac:dyDescent="0.25">
      <c r="A40" s="111" t="s">
        <v>29</v>
      </c>
      <c r="B40" s="114" t="str">
        <f>'muži 13-18'!I38</f>
        <v xml:space="preserve">název </v>
      </c>
      <c r="C40" s="69" t="s">
        <v>12</v>
      </c>
      <c r="D40" s="61">
        <f>'muži 13-18'!H42</f>
        <v>0</v>
      </c>
      <c r="E40" s="61" t="str">
        <f>'muži 13-18'!J46</f>
        <v/>
      </c>
      <c r="F40" s="61" t="str">
        <f>'muži 13-18'!K46</f>
        <v/>
      </c>
      <c r="G40" s="61">
        <f t="shared" si="0"/>
        <v>0</v>
      </c>
      <c r="H40" s="61" t="str">
        <f>'muži 13-18'!L46</f>
        <v/>
      </c>
      <c r="I40" s="115">
        <f>SUM(G40:G41)</f>
        <v>0</v>
      </c>
    </row>
    <row r="41" spans="1:9" ht="10.5" customHeight="1" x14ac:dyDescent="0.25">
      <c r="A41" s="111"/>
      <c r="B41" s="114"/>
      <c r="C41" s="69" t="s">
        <v>12</v>
      </c>
      <c r="D41" s="61">
        <f>'muži 13-18'!H47</f>
        <v>0</v>
      </c>
      <c r="E41" s="61" t="str">
        <f>'muži 13-18'!J51</f>
        <v/>
      </c>
      <c r="F41" s="61" t="str">
        <f>'muži 13-18'!K51</f>
        <v/>
      </c>
      <c r="G41" s="61">
        <f t="shared" si="0"/>
        <v>0</v>
      </c>
      <c r="H41" s="61" t="str">
        <f>'muži 13-18'!L51</f>
        <v/>
      </c>
      <c r="I41" s="115"/>
    </row>
    <row r="42" spans="1:9" ht="10.5" customHeight="1" x14ac:dyDescent="0.25">
      <c r="A42" s="111" t="s">
        <v>30</v>
      </c>
      <c r="B42" s="114" t="str">
        <f>'muži 19-24'!B2</f>
        <v xml:space="preserve">název </v>
      </c>
      <c r="C42" s="69" t="s">
        <v>12</v>
      </c>
      <c r="D42" s="61">
        <f>'muži 19-24'!A6</f>
        <v>0</v>
      </c>
      <c r="E42" s="61" t="str">
        <f>'muži 19-24'!C10</f>
        <v/>
      </c>
      <c r="F42" s="61" t="str">
        <f>'muži 19-24'!D10</f>
        <v/>
      </c>
      <c r="G42" s="61">
        <f t="shared" si="0"/>
        <v>0</v>
      </c>
      <c r="H42" s="61" t="str">
        <f>'muži 19-24'!E10</f>
        <v/>
      </c>
      <c r="I42" s="115">
        <f>SUM(G42:G43)</f>
        <v>0</v>
      </c>
    </row>
    <row r="43" spans="1:9" ht="10.5" customHeight="1" x14ac:dyDescent="0.25">
      <c r="A43" s="111"/>
      <c r="B43" s="114"/>
      <c r="C43" s="69" t="s">
        <v>12</v>
      </c>
      <c r="D43" s="61">
        <f>'muži 19-24'!A11</f>
        <v>0</v>
      </c>
      <c r="E43" s="61" t="str">
        <f>'muži 19-24'!C15</f>
        <v/>
      </c>
      <c r="F43" s="61" t="str">
        <f>'muži 19-24'!D15</f>
        <v/>
      </c>
      <c r="G43" s="61">
        <f t="shared" si="0"/>
        <v>0</v>
      </c>
      <c r="H43" s="61" t="str">
        <f>'muži 19-24'!E15</f>
        <v/>
      </c>
      <c r="I43" s="115"/>
    </row>
    <row r="44" spans="1:9" ht="10.5" customHeight="1" x14ac:dyDescent="0.25">
      <c r="A44" s="111" t="s">
        <v>31</v>
      </c>
      <c r="B44" s="114" t="str">
        <f>'muži 19-24'!I2</f>
        <v xml:space="preserve">název </v>
      </c>
      <c r="C44" s="69" t="s">
        <v>12</v>
      </c>
      <c r="D44" s="61">
        <f>'muži 19-24'!H6</f>
        <v>0</v>
      </c>
      <c r="E44" s="61" t="str">
        <f>'muži 19-24'!J10</f>
        <v/>
      </c>
      <c r="F44" s="61" t="str">
        <f>'muži 19-24'!K10</f>
        <v/>
      </c>
      <c r="G44" s="61">
        <f t="shared" si="0"/>
        <v>0</v>
      </c>
      <c r="H44" s="61" t="str">
        <f>'muži 19-24'!L10</f>
        <v/>
      </c>
      <c r="I44" s="115">
        <f>SUM(G44:G45)</f>
        <v>0</v>
      </c>
    </row>
    <row r="45" spans="1:9" ht="10.5" customHeight="1" x14ac:dyDescent="0.25">
      <c r="A45" s="111"/>
      <c r="B45" s="114"/>
      <c r="C45" s="69" t="s">
        <v>12</v>
      </c>
      <c r="D45" s="61">
        <f>'muži 19-24'!H11</f>
        <v>0</v>
      </c>
      <c r="E45" s="61" t="str">
        <f>'muži 19-24'!J15</f>
        <v/>
      </c>
      <c r="F45" s="61" t="str">
        <f>'muži 19-24'!K15</f>
        <v/>
      </c>
      <c r="G45" s="61">
        <f t="shared" si="0"/>
        <v>0</v>
      </c>
      <c r="H45" s="61" t="str">
        <f>'muži 19-24'!L15</f>
        <v/>
      </c>
      <c r="I45" s="115"/>
    </row>
    <row r="46" spans="1:9" ht="10.5" customHeight="1" x14ac:dyDescent="0.25">
      <c r="A46" s="111" t="s">
        <v>32</v>
      </c>
      <c r="B46" s="114" t="str">
        <f>'muži 19-24'!B20</f>
        <v xml:space="preserve">název </v>
      </c>
      <c r="C46" s="69" t="s">
        <v>12</v>
      </c>
      <c r="D46" s="61">
        <f>'muži 19-24'!A24</f>
        <v>0</v>
      </c>
      <c r="E46" s="61" t="str">
        <f>'muži 19-24'!C28</f>
        <v/>
      </c>
      <c r="F46" s="61" t="str">
        <f>'muži 19-24'!D28</f>
        <v/>
      </c>
      <c r="G46" s="61">
        <f t="shared" si="0"/>
        <v>0</v>
      </c>
      <c r="H46" s="61" t="str">
        <f>'muži 19-24'!E28</f>
        <v/>
      </c>
      <c r="I46" s="115">
        <f>SUM(G46:G47)</f>
        <v>0</v>
      </c>
    </row>
    <row r="47" spans="1:9" ht="10.5" customHeight="1" x14ac:dyDescent="0.25">
      <c r="A47" s="111"/>
      <c r="B47" s="114"/>
      <c r="C47" s="69" t="s">
        <v>12</v>
      </c>
      <c r="D47" s="61">
        <f>'muži 19-24'!A29</f>
        <v>0</v>
      </c>
      <c r="E47" s="61" t="str">
        <f>'muži 19-24'!C33</f>
        <v/>
      </c>
      <c r="F47" s="61" t="str">
        <f>'muži 19-24'!D33</f>
        <v/>
      </c>
      <c r="G47" s="61">
        <f t="shared" si="0"/>
        <v>0</v>
      </c>
      <c r="H47" s="61" t="str">
        <f>'muži 19-24'!E33</f>
        <v/>
      </c>
      <c r="I47" s="115"/>
    </row>
    <row r="48" spans="1:9" ht="10.5" customHeight="1" x14ac:dyDescent="0.25">
      <c r="A48" s="111" t="s">
        <v>33</v>
      </c>
      <c r="B48" s="114" t="str">
        <f>'muži 19-24'!I20</f>
        <v xml:space="preserve">název </v>
      </c>
      <c r="C48" s="69" t="s">
        <v>12</v>
      </c>
      <c r="D48" s="61">
        <f>'muži 19-24'!H24</f>
        <v>0</v>
      </c>
      <c r="E48" s="61" t="str">
        <f>'muži 19-24'!J28</f>
        <v/>
      </c>
      <c r="F48" s="61" t="str">
        <f>'muži 19-24'!K28</f>
        <v/>
      </c>
      <c r="G48" s="61">
        <f t="shared" si="0"/>
        <v>0</v>
      </c>
      <c r="H48" s="61" t="str">
        <f>'muži 19-24'!L28</f>
        <v/>
      </c>
      <c r="I48" s="115">
        <f>SUM(G48:G49)</f>
        <v>0</v>
      </c>
    </row>
    <row r="49" spans="1:9" ht="10.5" customHeight="1" x14ac:dyDescent="0.25">
      <c r="A49" s="111"/>
      <c r="B49" s="114"/>
      <c r="C49" s="69" t="s">
        <v>12</v>
      </c>
      <c r="D49" s="61">
        <f>'muži 19-24'!H29</f>
        <v>0</v>
      </c>
      <c r="E49" s="61" t="str">
        <f>'muži 19-24'!J33</f>
        <v/>
      </c>
      <c r="F49" s="61" t="str">
        <f>'muži 19-24'!K33</f>
        <v/>
      </c>
      <c r="G49" s="61">
        <f t="shared" si="0"/>
        <v>0</v>
      </c>
      <c r="H49" s="61" t="str">
        <f>'muži 19-24'!L33</f>
        <v/>
      </c>
      <c r="I49" s="115"/>
    </row>
    <row r="50" spans="1:9" ht="10.5" customHeight="1" x14ac:dyDescent="0.25">
      <c r="A50" s="111" t="s">
        <v>34</v>
      </c>
      <c r="B50" s="116" t="str">
        <f>'muži 19-24'!B38</f>
        <v xml:space="preserve">název </v>
      </c>
      <c r="C50" s="69" t="s">
        <v>12</v>
      </c>
      <c r="D50" s="61">
        <f>'muži 19-24'!A42</f>
        <v>0</v>
      </c>
      <c r="E50" s="61" t="str">
        <f>'muži 19-24'!C46</f>
        <v/>
      </c>
      <c r="F50" s="61" t="str">
        <f>'muži 19-24'!D46</f>
        <v/>
      </c>
      <c r="G50" s="61">
        <f t="shared" si="0"/>
        <v>0</v>
      </c>
      <c r="H50" s="61" t="str">
        <f>'muži 19-24'!E46</f>
        <v/>
      </c>
      <c r="I50" s="115">
        <f>SUM(G50:G51)</f>
        <v>0</v>
      </c>
    </row>
    <row r="51" spans="1:9" ht="10.5" customHeight="1" x14ac:dyDescent="0.25">
      <c r="A51" s="111"/>
      <c r="B51" s="116"/>
      <c r="C51" s="69" t="s">
        <v>12</v>
      </c>
      <c r="D51" s="61">
        <f>'muži 19-24'!A47</f>
        <v>0</v>
      </c>
      <c r="E51" s="61" t="str">
        <f>'muži 19-24'!C51</f>
        <v/>
      </c>
      <c r="F51" s="61" t="str">
        <f>'muži 19-24'!D51</f>
        <v/>
      </c>
      <c r="G51" s="61">
        <f t="shared" si="0"/>
        <v>0</v>
      </c>
      <c r="H51" s="61" t="str">
        <f>'muži 19-24'!E51</f>
        <v/>
      </c>
      <c r="I51" s="115"/>
    </row>
    <row r="52" spans="1:9" ht="10.5" customHeight="1" x14ac:dyDescent="0.25">
      <c r="A52" s="111" t="s">
        <v>35</v>
      </c>
      <c r="B52" s="112" t="str">
        <f>'muži 19-24'!I38</f>
        <v xml:space="preserve">název </v>
      </c>
      <c r="C52" s="69" t="s">
        <v>12</v>
      </c>
      <c r="D52" s="60">
        <f>'muži 19-24'!H42</f>
        <v>0</v>
      </c>
      <c r="E52" s="60" t="str">
        <f>'muži 19-24'!J46</f>
        <v/>
      </c>
      <c r="F52" s="60" t="str">
        <f>'muži 19-24'!K46</f>
        <v/>
      </c>
      <c r="G52" s="60">
        <f t="shared" si="0"/>
        <v>0</v>
      </c>
      <c r="H52" s="60" t="str">
        <f>'muži 19-24'!L46</f>
        <v/>
      </c>
      <c r="I52" s="115">
        <f>SUM(G52:G53)</f>
        <v>0</v>
      </c>
    </row>
    <row r="53" spans="1:9" ht="10.5" customHeight="1" x14ac:dyDescent="0.25">
      <c r="A53" s="111"/>
      <c r="B53" s="112"/>
      <c r="C53" s="69" t="s">
        <v>12</v>
      </c>
      <c r="D53" s="60">
        <f>'muži 19-24'!H47</f>
        <v>0</v>
      </c>
      <c r="E53" s="60" t="str">
        <f>'muži 19-24'!J51</f>
        <v/>
      </c>
      <c r="F53" s="60" t="str">
        <f>'muži 19-24'!K51</f>
        <v/>
      </c>
      <c r="G53" s="60">
        <f t="shared" si="0"/>
        <v>0</v>
      </c>
      <c r="H53" s="60" t="str">
        <f>'muži 19-24'!L51</f>
        <v/>
      </c>
      <c r="I53" s="115"/>
    </row>
    <row r="54" spans="1:9" ht="10.5" customHeight="1" x14ac:dyDescent="0.25">
      <c r="A54" s="111" t="s">
        <v>36</v>
      </c>
      <c r="B54" s="116" t="str">
        <f>'muži 25-30'!B2</f>
        <v xml:space="preserve">název </v>
      </c>
      <c r="C54" s="69" t="s">
        <v>12</v>
      </c>
      <c r="D54" s="61">
        <f>'muži 25-30'!A6</f>
        <v>0</v>
      </c>
      <c r="E54" s="61" t="str">
        <f>'muži 25-30'!C10</f>
        <v/>
      </c>
      <c r="F54" s="61" t="str">
        <f>'muži 25-30'!D10</f>
        <v/>
      </c>
      <c r="G54" s="61">
        <f t="shared" si="0"/>
        <v>0</v>
      </c>
      <c r="H54" s="61" t="str">
        <f>'muži 25-30'!E10</f>
        <v/>
      </c>
      <c r="I54" s="115">
        <f>SUM(G54:G55)</f>
        <v>0</v>
      </c>
    </row>
    <row r="55" spans="1:9" ht="10.5" customHeight="1" x14ac:dyDescent="0.25">
      <c r="A55" s="111"/>
      <c r="B55" s="116"/>
      <c r="C55" s="69" t="s">
        <v>12</v>
      </c>
      <c r="D55" s="61">
        <f>'muži 25-30'!A11</f>
        <v>0</v>
      </c>
      <c r="E55" s="61" t="str">
        <f>'muži 25-30'!C15</f>
        <v/>
      </c>
      <c r="F55" s="61" t="str">
        <f>'muži 25-30'!D15</f>
        <v/>
      </c>
      <c r="G55" s="61">
        <f t="shared" si="0"/>
        <v>0</v>
      </c>
      <c r="H55" s="61" t="str">
        <f>'muži 25-30'!E15</f>
        <v/>
      </c>
      <c r="I55" s="115"/>
    </row>
    <row r="56" spans="1:9" ht="10.5" customHeight="1" x14ac:dyDescent="0.25">
      <c r="A56" s="111" t="s">
        <v>37</v>
      </c>
      <c r="B56" s="114" t="str">
        <f>'muži 25-30'!I2</f>
        <v xml:space="preserve">název </v>
      </c>
      <c r="C56" s="69" t="s">
        <v>12</v>
      </c>
      <c r="D56" s="61">
        <f>'muži 25-30'!H6</f>
        <v>0</v>
      </c>
      <c r="E56" s="61" t="str">
        <f>'muži 25-30'!J10</f>
        <v/>
      </c>
      <c r="F56" s="61" t="str">
        <f>'muži 25-30'!K10</f>
        <v/>
      </c>
      <c r="G56" s="61">
        <f t="shared" si="0"/>
        <v>0</v>
      </c>
      <c r="H56" s="61" t="str">
        <f>'muži 25-30'!L10</f>
        <v/>
      </c>
      <c r="I56" s="115">
        <f>SUM(G56:G57)</f>
        <v>0</v>
      </c>
    </row>
    <row r="57" spans="1:9" ht="10.5" customHeight="1" x14ac:dyDescent="0.25">
      <c r="A57" s="111"/>
      <c r="B57" s="114"/>
      <c r="C57" s="69" t="s">
        <v>12</v>
      </c>
      <c r="D57" s="61">
        <f>'muži 25-30'!H11</f>
        <v>0</v>
      </c>
      <c r="E57" s="61" t="str">
        <f>'muži 25-30'!J15</f>
        <v/>
      </c>
      <c r="F57" s="61" t="str">
        <f>'muži 25-30'!K15</f>
        <v/>
      </c>
      <c r="G57" s="61">
        <f t="shared" si="0"/>
        <v>0</v>
      </c>
      <c r="H57" s="61" t="str">
        <f>'muži 25-30'!L15</f>
        <v/>
      </c>
      <c r="I57" s="115"/>
    </row>
    <row r="58" spans="1:9" ht="10.5" customHeight="1" x14ac:dyDescent="0.25">
      <c r="A58" s="111" t="s">
        <v>38</v>
      </c>
      <c r="B58" s="114" t="str">
        <f>'muži 25-30'!B20</f>
        <v xml:space="preserve">název </v>
      </c>
      <c r="C58" s="69" t="s">
        <v>12</v>
      </c>
      <c r="D58" s="61">
        <f>'muži 25-30'!A24</f>
        <v>0</v>
      </c>
      <c r="E58" s="61" t="str">
        <f>'muži 25-30'!C28</f>
        <v/>
      </c>
      <c r="F58" s="61" t="str">
        <f>'muži 25-30'!D28</f>
        <v/>
      </c>
      <c r="G58" s="61">
        <f t="shared" si="0"/>
        <v>0</v>
      </c>
      <c r="H58" s="61" t="str">
        <f>'muži 25-30'!E28</f>
        <v/>
      </c>
      <c r="I58" s="115">
        <f>SUM(G58:G59)</f>
        <v>0</v>
      </c>
    </row>
    <row r="59" spans="1:9" ht="10.5" customHeight="1" x14ac:dyDescent="0.25">
      <c r="A59" s="111"/>
      <c r="B59" s="114"/>
      <c r="C59" s="69" t="s">
        <v>12</v>
      </c>
      <c r="D59" s="61">
        <f>'muži 25-30'!A29</f>
        <v>0</v>
      </c>
      <c r="E59" s="61" t="str">
        <f>'muži 25-30'!C33</f>
        <v/>
      </c>
      <c r="F59" s="61" t="str">
        <f>'muži 25-30'!D33</f>
        <v/>
      </c>
      <c r="G59" s="61">
        <f t="shared" si="0"/>
        <v>0</v>
      </c>
      <c r="H59" s="61" t="str">
        <f>'muži 25-30'!E33</f>
        <v/>
      </c>
      <c r="I59" s="115"/>
    </row>
    <row r="60" spans="1:9" ht="10.5" customHeight="1" x14ac:dyDescent="0.25">
      <c r="A60" s="111" t="s">
        <v>39</v>
      </c>
      <c r="B60" s="112" t="str">
        <f>'muži 25-30'!I20</f>
        <v xml:space="preserve">název </v>
      </c>
      <c r="C60" s="69" t="s">
        <v>12</v>
      </c>
      <c r="D60" s="61">
        <f>'muži 25-30'!H24</f>
        <v>0</v>
      </c>
      <c r="E60" s="60" t="str">
        <f>'muži 25-30'!J28</f>
        <v/>
      </c>
      <c r="F60" s="60" t="str">
        <f>'muži 25-30'!K28</f>
        <v/>
      </c>
      <c r="G60" s="60">
        <f t="shared" si="0"/>
        <v>0</v>
      </c>
      <c r="H60" s="60" t="str">
        <f>'muži 25-30'!L28</f>
        <v/>
      </c>
      <c r="I60" s="115">
        <f>SUM(G60:G61)</f>
        <v>0</v>
      </c>
    </row>
    <row r="61" spans="1:9" ht="10.5" customHeight="1" x14ac:dyDescent="0.25">
      <c r="A61" s="111"/>
      <c r="B61" s="112"/>
      <c r="C61" s="69" t="s">
        <v>12</v>
      </c>
      <c r="D61" s="61">
        <f>'muži 25-30'!H29</f>
        <v>0</v>
      </c>
      <c r="E61" s="60" t="str">
        <f>'muži 25-30'!J33</f>
        <v/>
      </c>
      <c r="F61" s="60" t="str">
        <f>'muži 25-30'!K33</f>
        <v/>
      </c>
      <c r="G61" s="60">
        <f t="shared" si="0"/>
        <v>0</v>
      </c>
      <c r="H61" s="60" t="str">
        <f>'muži 25-30'!L33</f>
        <v/>
      </c>
      <c r="I61" s="115"/>
    </row>
    <row r="62" spans="1:9" ht="10.5" customHeight="1" x14ac:dyDescent="0.25">
      <c r="A62" s="111" t="s">
        <v>40</v>
      </c>
      <c r="B62" s="114" t="str">
        <f>'muži 25-30'!B38</f>
        <v xml:space="preserve">název </v>
      </c>
      <c r="C62" s="69" t="s">
        <v>12</v>
      </c>
      <c r="D62" s="61">
        <f>'muži 25-30'!A42</f>
        <v>0</v>
      </c>
      <c r="E62" s="61" t="str">
        <f>'muži 25-30'!C46</f>
        <v/>
      </c>
      <c r="F62" s="61" t="str">
        <f>'muži 25-30'!D46</f>
        <v/>
      </c>
      <c r="G62" s="61">
        <f t="shared" si="0"/>
        <v>0</v>
      </c>
      <c r="H62" s="61" t="str">
        <f>'muži 25-30'!E46</f>
        <v/>
      </c>
      <c r="I62" s="115">
        <f>SUM(G62:G63)</f>
        <v>0</v>
      </c>
    </row>
    <row r="63" spans="1:9" ht="10.5" customHeight="1" x14ac:dyDescent="0.25">
      <c r="A63" s="111"/>
      <c r="B63" s="114"/>
      <c r="C63" s="69" t="s">
        <v>12</v>
      </c>
      <c r="D63" s="61">
        <f>'muži 25-30'!A47</f>
        <v>0</v>
      </c>
      <c r="E63" s="61" t="str">
        <f>'muži 25-30'!C51</f>
        <v/>
      </c>
      <c r="F63" s="61" t="str">
        <f>'muži 25-30'!D51</f>
        <v/>
      </c>
      <c r="G63" s="61">
        <f t="shared" si="0"/>
        <v>0</v>
      </c>
      <c r="H63" s="61" t="str">
        <f>'muži 25-30'!E51</f>
        <v/>
      </c>
      <c r="I63" s="115"/>
    </row>
    <row r="64" spans="1:9" ht="10.5" customHeight="1" x14ac:dyDescent="0.25">
      <c r="A64" s="111" t="s">
        <v>41</v>
      </c>
      <c r="B64" s="114" t="str">
        <f>'muži 25-30'!I38</f>
        <v xml:space="preserve">název </v>
      </c>
      <c r="C64" s="69" t="s">
        <v>12</v>
      </c>
      <c r="D64" s="61">
        <f>'muži 25-30'!H42</f>
        <v>0</v>
      </c>
      <c r="E64" s="61" t="str">
        <f>'muži 25-30'!J46</f>
        <v/>
      </c>
      <c r="F64" s="61" t="str">
        <f>'muži 25-30'!K46</f>
        <v/>
      </c>
      <c r="G64" s="61">
        <f t="shared" si="0"/>
        <v>0</v>
      </c>
      <c r="H64" s="61" t="str">
        <f>'muži 25-30'!L46</f>
        <v/>
      </c>
      <c r="I64" s="115">
        <f>SUM(G64:G65)</f>
        <v>0</v>
      </c>
    </row>
    <row r="65" spans="1:9" ht="10.5" customHeight="1" x14ac:dyDescent="0.25">
      <c r="A65" s="111"/>
      <c r="B65" s="114"/>
      <c r="C65" s="69" t="s">
        <v>12</v>
      </c>
      <c r="D65" s="61">
        <f>'muži 25-30'!H47</f>
        <v>0</v>
      </c>
      <c r="E65" s="61" t="str">
        <f>'muži 25-30'!J51</f>
        <v/>
      </c>
      <c r="F65" s="61" t="str">
        <f>'muži 25-30'!K51</f>
        <v/>
      </c>
      <c r="G65" s="61">
        <f t="shared" si="0"/>
        <v>0</v>
      </c>
      <c r="H65" s="61" t="str">
        <f>'muži 25-30'!L51</f>
        <v/>
      </c>
      <c r="I65" s="115"/>
    </row>
    <row r="66" spans="1:9" ht="10.5" customHeight="1" x14ac:dyDescent="0.25">
      <c r="A66" s="111" t="s">
        <v>42</v>
      </c>
      <c r="B66" s="114" t="str">
        <f>'muži 31-36'!B2</f>
        <v xml:space="preserve">název </v>
      </c>
      <c r="C66" s="69" t="s">
        <v>12</v>
      </c>
      <c r="D66" s="61">
        <f>'muži 31-36'!A6</f>
        <v>0</v>
      </c>
      <c r="E66" s="61" t="str">
        <f>'muži 31-36'!C10</f>
        <v/>
      </c>
      <c r="F66" s="61" t="str">
        <f>'muži 31-36'!D10</f>
        <v/>
      </c>
      <c r="G66" s="61">
        <f t="shared" si="0"/>
        <v>0</v>
      </c>
      <c r="H66" s="61" t="str">
        <f>'muži 31-36'!E10</f>
        <v/>
      </c>
      <c r="I66" s="115">
        <f>SUM(G66:G67)</f>
        <v>0</v>
      </c>
    </row>
    <row r="67" spans="1:9" ht="10.5" customHeight="1" x14ac:dyDescent="0.25">
      <c r="A67" s="111"/>
      <c r="B67" s="114"/>
      <c r="C67" s="69" t="s">
        <v>12</v>
      </c>
      <c r="D67" s="61">
        <f>'muži 31-36'!A11</f>
        <v>0</v>
      </c>
      <c r="E67" s="61" t="str">
        <f>'muži 31-36'!C15</f>
        <v/>
      </c>
      <c r="F67" s="61" t="str">
        <f>'muži 31-36'!D15</f>
        <v/>
      </c>
      <c r="G67" s="61">
        <f t="shared" si="0"/>
        <v>0</v>
      </c>
      <c r="H67" s="61" t="str">
        <f>'muži 31-36'!E15</f>
        <v/>
      </c>
      <c r="I67" s="115"/>
    </row>
    <row r="68" spans="1:9" ht="10.5" customHeight="1" x14ac:dyDescent="0.25">
      <c r="A68" s="111" t="s">
        <v>43</v>
      </c>
      <c r="B68" s="114" t="str">
        <f>'muži 31-36'!I2</f>
        <v xml:space="preserve">název </v>
      </c>
      <c r="C68" s="69" t="s">
        <v>12</v>
      </c>
      <c r="D68" s="61">
        <f>'muži 31-36'!H6</f>
        <v>0</v>
      </c>
      <c r="E68" s="61" t="str">
        <f>'muži 31-36'!J10</f>
        <v/>
      </c>
      <c r="F68" s="61" t="str">
        <f>'muži 31-36'!K10</f>
        <v/>
      </c>
      <c r="G68" s="61">
        <f t="shared" si="0"/>
        <v>0</v>
      </c>
      <c r="H68" s="61" t="str">
        <f>'muži 31-36'!L10</f>
        <v/>
      </c>
      <c r="I68" s="115">
        <f>SUM(G68:G69)</f>
        <v>0</v>
      </c>
    </row>
    <row r="69" spans="1:9" ht="10.5" customHeight="1" x14ac:dyDescent="0.25">
      <c r="A69" s="111"/>
      <c r="B69" s="114"/>
      <c r="C69" s="69" t="s">
        <v>12</v>
      </c>
      <c r="D69" s="61">
        <f>'muži 31-36'!H11</f>
        <v>0</v>
      </c>
      <c r="E69" s="61" t="str">
        <f>'muži 31-36'!J15</f>
        <v/>
      </c>
      <c r="F69" s="61" t="str">
        <f>'muži 31-36'!K15</f>
        <v/>
      </c>
      <c r="G69" s="61">
        <f t="shared" si="0"/>
        <v>0</v>
      </c>
      <c r="H69" s="61" t="str">
        <f>'muži 31-36'!L15</f>
        <v/>
      </c>
      <c r="I69" s="115"/>
    </row>
    <row r="70" spans="1:9" ht="10.5" customHeight="1" x14ac:dyDescent="0.25">
      <c r="A70" s="111" t="s">
        <v>44</v>
      </c>
      <c r="B70" s="114" t="str">
        <f>'muži 31-36'!B20</f>
        <v xml:space="preserve">název </v>
      </c>
      <c r="C70" s="69" t="s">
        <v>12</v>
      </c>
      <c r="D70" s="61">
        <f>'muži 31-36'!A24</f>
        <v>0</v>
      </c>
      <c r="E70" s="61" t="str">
        <f>'muži 31-36'!C28</f>
        <v/>
      </c>
      <c r="F70" s="61" t="str">
        <f>'muži 31-36'!D28</f>
        <v/>
      </c>
      <c r="G70" s="61">
        <f t="shared" si="0"/>
        <v>0</v>
      </c>
      <c r="H70" s="61" t="str">
        <f>'muži 31-36'!E28</f>
        <v/>
      </c>
      <c r="I70" s="115">
        <f>SUM(G70:G71)</f>
        <v>0</v>
      </c>
    </row>
    <row r="71" spans="1:9" ht="10.5" customHeight="1" x14ac:dyDescent="0.25">
      <c r="A71" s="111"/>
      <c r="B71" s="114"/>
      <c r="C71" s="69" t="s">
        <v>12</v>
      </c>
      <c r="D71" s="61">
        <f>'muži 31-36'!A29</f>
        <v>0</v>
      </c>
      <c r="E71" s="61" t="str">
        <f>'muži 31-36'!C33</f>
        <v/>
      </c>
      <c r="F71" s="61" t="str">
        <f>'muži 31-36'!D33</f>
        <v/>
      </c>
      <c r="G71" s="61">
        <f t="shared" si="0"/>
        <v>0</v>
      </c>
      <c r="H71" s="61" t="str">
        <f>'muži 31-36'!E33</f>
        <v/>
      </c>
      <c r="I71" s="115"/>
    </row>
    <row r="72" spans="1:9" ht="10.5" customHeight="1" x14ac:dyDescent="0.25">
      <c r="A72" s="111" t="s">
        <v>45</v>
      </c>
      <c r="B72" s="112" t="str">
        <f>'muži 31-36'!I20</f>
        <v xml:space="preserve">název </v>
      </c>
      <c r="C72" s="69" t="s">
        <v>12</v>
      </c>
      <c r="D72" s="60">
        <f>'muži 31-36'!H24</f>
        <v>0</v>
      </c>
      <c r="E72" s="60" t="str">
        <f>'muži 31-36'!J28</f>
        <v/>
      </c>
      <c r="F72" s="60" t="str">
        <f>'muži 31-36'!K28</f>
        <v/>
      </c>
      <c r="G72" s="60">
        <f t="shared" si="0"/>
        <v>0</v>
      </c>
      <c r="H72" s="62" t="str">
        <f>'muži 31-36'!L28</f>
        <v/>
      </c>
      <c r="I72" s="115">
        <f>SUM(G72:G73)</f>
        <v>0</v>
      </c>
    </row>
    <row r="73" spans="1:9" ht="10.5" customHeight="1" x14ac:dyDescent="0.25">
      <c r="A73" s="111"/>
      <c r="B73" s="112"/>
      <c r="C73" s="69" t="s">
        <v>12</v>
      </c>
      <c r="D73" s="60">
        <f>'muži 31-36'!H29</f>
        <v>0</v>
      </c>
      <c r="E73" s="60" t="str">
        <f>'muži 31-36'!J33</f>
        <v/>
      </c>
      <c r="F73" s="60" t="str">
        <f>'muži 31-36'!K33</f>
        <v/>
      </c>
      <c r="G73" s="60">
        <f t="shared" si="0"/>
        <v>0</v>
      </c>
      <c r="H73" s="60" t="str">
        <f>'muži 31-36'!L33</f>
        <v/>
      </c>
      <c r="I73" s="115"/>
    </row>
    <row r="74" spans="1:9" ht="10.5" customHeight="1" x14ac:dyDescent="0.25">
      <c r="A74" s="111" t="s">
        <v>46</v>
      </c>
      <c r="B74" s="114" t="str">
        <f>'muži 31-36'!B38</f>
        <v xml:space="preserve">název </v>
      </c>
      <c r="C74" s="69" t="s">
        <v>12</v>
      </c>
      <c r="D74" s="61">
        <f>'muži 31-36'!A42</f>
        <v>0</v>
      </c>
      <c r="E74" s="61" t="str">
        <f>'muži 31-36'!C46</f>
        <v/>
      </c>
      <c r="F74" s="61" t="str">
        <f>'muži 31-36'!D46</f>
        <v/>
      </c>
      <c r="G74" s="61">
        <f t="shared" si="0"/>
        <v>0</v>
      </c>
      <c r="H74" s="61" t="str">
        <f>'muži 31-36'!E46</f>
        <v/>
      </c>
      <c r="I74" s="115">
        <f>SUM(G74:G75)</f>
        <v>0</v>
      </c>
    </row>
    <row r="75" spans="1:9" ht="10.5" customHeight="1" x14ac:dyDescent="0.25">
      <c r="A75" s="111"/>
      <c r="B75" s="114"/>
      <c r="C75" s="69" t="s">
        <v>12</v>
      </c>
      <c r="D75" s="61">
        <f>'muži 31-36'!A47</f>
        <v>0</v>
      </c>
      <c r="E75" s="61" t="str">
        <f>'muži 31-36'!C51</f>
        <v/>
      </c>
      <c r="F75" s="61" t="str">
        <f>'muži 31-36'!D51</f>
        <v/>
      </c>
      <c r="G75" s="61">
        <f t="shared" si="0"/>
        <v>0</v>
      </c>
      <c r="H75" s="61" t="str">
        <f>'muži 31-36'!E51</f>
        <v/>
      </c>
      <c r="I75" s="115"/>
    </row>
    <row r="76" spans="1:9" ht="10.5" customHeight="1" x14ac:dyDescent="0.25">
      <c r="A76" s="111" t="s">
        <v>47</v>
      </c>
      <c r="B76" s="112" t="str">
        <f>'muži 31-36'!I38</f>
        <v xml:space="preserve">název </v>
      </c>
      <c r="C76" s="69" t="s">
        <v>12</v>
      </c>
      <c r="D76" s="60">
        <f>'muži 31-36'!H42</f>
        <v>0</v>
      </c>
      <c r="E76" s="60" t="str">
        <f>'muži 31-36'!J46</f>
        <v/>
      </c>
      <c r="F76" s="60" t="str">
        <f>'muži 31-36'!K46</f>
        <v/>
      </c>
      <c r="G76" s="60">
        <f t="shared" si="0"/>
        <v>0</v>
      </c>
      <c r="H76" s="60" t="str">
        <f>'muži 31-36'!L46</f>
        <v/>
      </c>
      <c r="I76" s="115">
        <f>SUM(G76:G77)</f>
        <v>0</v>
      </c>
    </row>
    <row r="77" spans="1:9" ht="10.5" customHeight="1" x14ac:dyDescent="0.25">
      <c r="A77" s="111"/>
      <c r="B77" s="112"/>
      <c r="C77" s="69" t="s">
        <v>12</v>
      </c>
      <c r="D77" s="60">
        <f>'muži 31-36'!H47</f>
        <v>0</v>
      </c>
      <c r="E77" s="60" t="str">
        <f>'muži 31-36'!J51</f>
        <v/>
      </c>
      <c r="F77" s="60" t="str">
        <f>'muži 31-36'!K51</f>
        <v/>
      </c>
      <c r="G77" s="60">
        <f t="shared" si="0"/>
        <v>0</v>
      </c>
      <c r="H77" s="60" t="str">
        <f>'muži 31-36'!L51</f>
        <v/>
      </c>
      <c r="I77" s="115"/>
    </row>
    <row r="78" spans="1:9" ht="10.5" customHeight="1" x14ac:dyDescent="0.25">
      <c r="A78" s="111" t="s">
        <v>48</v>
      </c>
      <c r="B78" s="112" t="str">
        <f>'muži 37-42'!B2</f>
        <v xml:space="preserve">název </v>
      </c>
      <c r="C78" s="69" t="s">
        <v>12</v>
      </c>
      <c r="D78" s="60">
        <f>'muži 37-42'!A6</f>
        <v>0</v>
      </c>
      <c r="E78" s="60" t="str">
        <f>'muži 37-42'!C10</f>
        <v/>
      </c>
      <c r="F78" s="60" t="str">
        <f>'muži 37-42'!D10</f>
        <v/>
      </c>
      <c r="G78" s="60">
        <f t="shared" si="0"/>
        <v>0</v>
      </c>
      <c r="H78" s="60" t="str">
        <f>'muži 37-42'!E10</f>
        <v/>
      </c>
      <c r="I78" s="115">
        <f>SUM(G78:G79)</f>
        <v>0</v>
      </c>
    </row>
    <row r="79" spans="1:9" ht="10.5" customHeight="1" x14ac:dyDescent="0.25">
      <c r="A79" s="111"/>
      <c r="B79" s="112"/>
      <c r="C79" s="69" t="s">
        <v>12</v>
      </c>
      <c r="D79" s="60">
        <f>'muži 37-42'!A11</f>
        <v>0</v>
      </c>
      <c r="E79" s="60" t="str">
        <f>'muži 37-42'!C15</f>
        <v/>
      </c>
      <c r="F79" s="60" t="str">
        <f>'muži 37-42'!D15</f>
        <v/>
      </c>
      <c r="G79" s="60">
        <f t="shared" si="0"/>
        <v>0</v>
      </c>
      <c r="H79" s="60" t="str">
        <f>'muži 37-42'!E15</f>
        <v/>
      </c>
      <c r="I79" s="115"/>
    </row>
    <row r="80" spans="1:9" ht="10.5" customHeight="1" x14ac:dyDescent="0.25">
      <c r="A80" s="111" t="s">
        <v>49</v>
      </c>
      <c r="B80" s="112" t="str">
        <f>'muži 37-42'!I2</f>
        <v xml:space="preserve">název </v>
      </c>
      <c r="C80" s="69" t="s">
        <v>12</v>
      </c>
      <c r="D80" s="60">
        <f>'muži 37-42'!H6</f>
        <v>0</v>
      </c>
      <c r="E80" s="60" t="str">
        <f>'muži 37-42'!J10</f>
        <v/>
      </c>
      <c r="F80" s="60" t="str">
        <f>'muži 37-42'!K10</f>
        <v/>
      </c>
      <c r="G80" s="60">
        <f t="shared" si="0"/>
        <v>0</v>
      </c>
      <c r="H80" s="60" t="str">
        <f>'muži 37-42'!L10</f>
        <v/>
      </c>
      <c r="I80" s="115">
        <f>SUM(G80:G81)</f>
        <v>0</v>
      </c>
    </row>
    <row r="81" spans="1:9" ht="10.5" customHeight="1" x14ac:dyDescent="0.25">
      <c r="A81" s="111"/>
      <c r="B81" s="112"/>
      <c r="C81" s="69" t="s">
        <v>12</v>
      </c>
      <c r="D81" s="60">
        <f>'muži 37-42'!H11</f>
        <v>0</v>
      </c>
      <c r="E81" s="60" t="str">
        <f>'muži 37-42'!J15</f>
        <v/>
      </c>
      <c r="F81" s="60" t="str">
        <f>'muži 37-42'!K15</f>
        <v/>
      </c>
      <c r="G81" s="60">
        <f t="shared" si="0"/>
        <v>0</v>
      </c>
      <c r="H81" s="60" t="str">
        <f>'muži 37-42'!L15</f>
        <v/>
      </c>
      <c r="I81" s="115"/>
    </row>
    <row r="82" spans="1:9" ht="10.5" customHeight="1" x14ac:dyDescent="0.25">
      <c r="A82" s="111" t="s">
        <v>50</v>
      </c>
      <c r="B82" s="112" t="str">
        <f>'muži 37-42'!B20</f>
        <v xml:space="preserve">název </v>
      </c>
      <c r="C82" s="69" t="s">
        <v>12</v>
      </c>
      <c r="D82" s="60">
        <f>'muži 37-42'!A24</f>
        <v>0</v>
      </c>
      <c r="E82" s="60" t="str">
        <f>'muži 37-42'!C28</f>
        <v/>
      </c>
      <c r="F82" s="60" t="str">
        <f>'muži 37-42'!D28</f>
        <v/>
      </c>
      <c r="G82" s="60">
        <f t="shared" si="0"/>
        <v>0</v>
      </c>
      <c r="H82" s="60" t="str">
        <f>'muži 37-42'!E28</f>
        <v/>
      </c>
      <c r="I82" s="115">
        <f>SUM(G82:G83)</f>
        <v>0</v>
      </c>
    </row>
    <row r="83" spans="1:9" ht="10.5" customHeight="1" x14ac:dyDescent="0.25">
      <c r="A83" s="111"/>
      <c r="B83" s="112"/>
      <c r="C83" s="69" t="s">
        <v>12</v>
      </c>
      <c r="D83" s="60">
        <f>'muži 37-42'!A29</f>
        <v>0</v>
      </c>
      <c r="E83" s="60" t="str">
        <f>'muži 37-42'!C33</f>
        <v/>
      </c>
      <c r="F83" s="60" t="str">
        <f>'muži 37-42'!D33</f>
        <v/>
      </c>
      <c r="G83" s="60">
        <f t="shared" si="0"/>
        <v>0</v>
      </c>
      <c r="H83" s="60" t="str">
        <f>'muži 37-42'!E33</f>
        <v/>
      </c>
      <c r="I83" s="115"/>
    </row>
    <row r="84" spans="1:9" ht="10.5" customHeight="1" x14ac:dyDescent="0.25">
      <c r="A84" s="111" t="s">
        <v>51</v>
      </c>
      <c r="B84" s="112" t="str">
        <f>'muži 37-42'!I20</f>
        <v xml:space="preserve">název </v>
      </c>
      <c r="C84" s="69" t="s">
        <v>12</v>
      </c>
      <c r="D84" s="60">
        <f>'muži 37-42'!H24</f>
        <v>0</v>
      </c>
      <c r="E84" s="60" t="str">
        <f>'muži 37-42'!J28</f>
        <v/>
      </c>
      <c r="F84" s="60" t="str">
        <f>'muži 37-42'!K28</f>
        <v/>
      </c>
      <c r="G84" s="60">
        <f t="shared" si="0"/>
        <v>0</v>
      </c>
      <c r="H84" s="60" t="str">
        <f>'muži 37-42'!L28</f>
        <v/>
      </c>
      <c r="I84" s="115">
        <f>SUM(G84:G85)</f>
        <v>0</v>
      </c>
    </row>
    <row r="85" spans="1:9" ht="10.5" customHeight="1" x14ac:dyDescent="0.25">
      <c r="A85" s="111"/>
      <c r="B85" s="112"/>
      <c r="C85" s="69" t="s">
        <v>12</v>
      </c>
      <c r="D85" s="60">
        <f>'muži 37-42'!H29</f>
        <v>0</v>
      </c>
      <c r="E85" s="60" t="str">
        <f>'muži 37-42'!J33</f>
        <v/>
      </c>
      <c r="F85" s="60" t="str">
        <f>'muži 37-42'!K33</f>
        <v/>
      </c>
      <c r="G85" s="60">
        <f t="shared" si="0"/>
        <v>0</v>
      </c>
      <c r="H85" s="60" t="str">
        <f>'muži 37-42'!L33</f>
        <v/>
      </c>
      <c r="I85" s="115"/>
    </row>
    <row r="86" spans="1:9" ht="10.5" customHeight="1" x14ac:dyDescent="0.25">
      <c r="A86" s="111" t="s">
        <v>52</v>
      </c>
      <c r="B86" s="112" t="str">
        <f>'muži 37-42'!B38</f>
        <v xml:space="preserve">název </v>
      </c>
      <c r="C86" s="69" t="s">
        <v>12</v>
      </c>
      <c r="D86" s="60">
        <f>'muži 37-42'!A42</f>
        <v>0</v>
      </c>
      <c r="E86" s="60" t="str">
        <f>'muži 37-42'!C46</f>
        <v/>
      </c>
      <c r="F86" s="60" t="str">
        <f>'muži 37-42'!D46</f>
        <v/>
      </c>
      <c r="G86" s="60">
        <f t="shared" si="0"/>
        <v>0</v>
      </c>
      <c r="H86" s="60" t="str">
        <f>'muži 37-42'!E46</f>
        <v/>
      </c>
      <c r="I86" s="115">
        <f>SUM(G86:G87)</f>
        <v>0</v>
      </c>
    </row>
    <row r="87" spans="1:9" ht="10.5" customHeight="1" x14ac:dyDescent="0.25">
      <c r="A87" s="111"/>
      <c r="B87" s="112"/>
      <c r="C87" s="69" t="s">
        <v>12</v>
      </c>
      <c r="D87" s="60">
        <f>'muži 37-42'!A47</f>
        <v>0</v>
      </c>
      <c r="E87" s="60" t="str">
        <f>'muži 37-42'!C51</f>
        <v/>
      </c>
      <c r="F87" s="60" t="str">
        <f>'muži 37-42'!D51</f>
        <v/>
      </c>
      <c r="G87" s="60">
        <f t="shared" si="0"/>
        <v>0</v>
      </c>
      <c r="H87" s="60" t="str">
        <f>'muži 37-42'!E51</f>
        <v/>
      </c>
      <c r="I87" s="115"/>
    </row>
    <row r="88" spans="1:9" ht="10.5" customHeight="1" x14ac:dyDescent="0.25">
      <c r="A88" s="111" t="s">
        <v>53</v>
      </c>
      <c r="B88" s="112" t="str">
        <f>'muži 37-42'!I38</f>
        <v xml:space="preserve">název </v>
      </c>
      <c r="C88" s="69" t="s">
        <v>12</v>
      </c>
      <c r="D88" s="60">
        <f>'muži 37-42'!H42</f>
        <v>0</v>
      </c>
      <c r="E88" s="60" t="str">
        <f>'muži 37-42'!J46</f>
        <v/>
      </c>
      <c r="F88" s="60" t="str">
        <f>'muži 37-42'!K46</f>
        <v/>
      </c>
      <c r="G88" s="60">
        <f t="shared" si="0"/>
        <v>0</v>
      </c>
      <c r="H88" s="60" t="str">
        <f>'muži 37-42'!L46</f>
        <v/>
      </c>
      <c r="I88" s="115">
        <f>SUM(G88:G89)</f>
        <v>0</v>
      </c>
    </row>
    <row r="89" spans="1:9" ht="10.5" customHeight="1" x14ac:dyDescent="0.25">
      <c r="A89" s="111"/>
      <c r="B89" s="112"/>
      <c r="C89" s="69" t="s">
        <v>12</v>
      </c>
      <c r="D89" s="60">
        <f>'muži 37-42'!H47</f>
        <v>0</v>
      </c>
      <c r="E89" s="60" t="str">
        <f>'muži 37-42'!J51</f>
        <v/>
      </c>
      <c r="F89" s="60" t="str">
        <f>'muži 37-42'!K51</f>
        <v/>
      </c>
      <c r="G89" s="60">
        <f t="shared" si="0"/>
        <v>0</v>
      </c>
      <c r="H89" s="60" t="str">
        <f>'muži 37-42'!L51</f>
        <v/>
      </c>
      <c r="I89" s="115"/>
    </row>
    <row r="90" spans="1:9" ht="10.5" customHeight="1" x14ac:dyDescent="0.25">
      <c r="A90" s="111" t="s">
        <v>54</v>
      </c>
      <c r="B90" s="112" t="str">
        <f>'muži 43-48'!B2</f>
        <v xml:space="preserve">název </v>
      </c>
      <c r="C90" s="69" t="s">
        <v>12</v>
      </c>
      <c r="D90" s="60">
        <f>'muži 43-48'!A6</f>
        <v>0</v>
      </c>
      <c r="E90" s="60" t="str">
        <f>'muži 43-48'!C10</f>
        <v/>
      </c>
      <c r="F90" s="60" t="str">
        <f>'muži 43-48'!D10</f>
        <v/>
      </c>
      <c r="G90" s="60">
        <f t="shared" si="0"/>
        <v>0</v>
      </c>
      <c r="H90" s="60" t="str">
        <f>'muži 43-48'!E10</f>
        <v/>
      </c>
      <c r="I90" s="115">
        <f>SUM(G90:G91)</f>
        <v>0</v>
      </c>
    </row>
    <row r="91" spans="1:9" ht="10.5" customHeight="1" x14ac:dyDescent="0.25">
      <c r="A91" s="111"/>
      <c r="B91" s="112"/>
      <c r="C91" s="69" t="s">
        <v>12</v>
      </c>
      <c r="D91" s="60">
        <f>'muži 43-48'!A11</f>
        <v>0</v>
      </c>
      <c r="E91" s="60" t="str">
        <f>'muži 43-48'!C15</f>
        <v/>
      </c>
      <c r="F91" s="60" t="str">
        <f>'muži 43-48'!D15</f>
        <v/>
      </c>
      <c r="G91" s="60">
        <f t="shared" si="0"/>
        <v>0</v>
      </c>
      <c r="H91" s="60" t="str">
        <f>'muži 43-48'!E15</f>
        <v/>
      </c>
      <c r="I91" s="115"/>
    </row>
    <row r="92" spans="1:9" ht="10.5" customHeight="1" x14ac:dyDescent="0.25">
      <c r="A92" s="111" t="s">
        <v>55</v>
      </c>
      <c r="B92" s="112" t="str">
        <f>'muži 43-48'!I2</f>
        <v xml:space="preserve">název </v>
      </c>
      <c r="C92" s="69" t="s">
        <v>12</v>
      </c>
      <c r="D92" s="60">
        <f>'muži 43-48'!H6</f>
        <v>0</v>
      </c>
      <c r="E92" s="60" t="str">
        <f>'muži 43-48'!J10</f>
        <v/>
      </c>
      <c r="F92" s="60" t="str">
        <f>'muži 43-48'!K10</f>
        <v/>
      </c>
      <c r="G92" s="60">
        <f t="shared" si="0"/>
        <v>0</v>
      </c>
      <c r="H92" s="60" t="str">
        <f>'muži 43-48'!L10</f>
        <v/>
      </c>
      <c r="I92" s="115">
        <f>SUM(G92:G93)</f>
        <v>0</v>
      </c>
    </row>
    <row r="93" spans="1:9" ht="10.5" customHeight="1" x14ac:dyDescent="0.25">
      <c r="A93" s="111"/>
      <c r="B93" s="112"/>
      <c r="C93" s="69" t="s">
        <v>12</v>
      </c>
      <c r="D93" s="60">
        <f>'muži 43-48'!H11</f>
        <v>0</v>
      </c>
      <c r="E93" s="60" t="str">
        <f>'muži 43-48'!J15</f>
        <v/>
      </c>
      <c r="F93" s="60" t="str">
        <f>'muži 43-48'!K15</f>
        <v/>
      </c>
      <c r="G93" s="60">
        <f t="shared" si="0"/>
        <v>0</v>
      </c>
      <c r="H93" s="60" t="str">
        <f>'muži 43-48'!L15</f>
        <v/>
      </c>
      <c r="I93" s="115"/>
    </row>
    <row r="94" spans="1:9" ht="10.5" customHeight="1" x14ac:dyDescent="0.25">
      <c r="A94" s="111" t="s">
        <v>56</v>
      </c>
      <c r="B94" s="112" t="str">
        <f>'muži 43-48'!B20</f>
        <v xml:space="preserve">název </v>
      </c>
      <c r="C94" s="69" t="s">
        <v>12</v>
      </c>
      <c r="D94" s="60">
        <f>'muži 43-48'!A24</f>
        <v>0</v>
      </c>
      <c r="E94" s="60" t="str">
        <f>'muži 43-48'!C28</f>
        <v/>
      </c>
      <c r="F94" s="60" t="str">
        <f>'muži 43-48'!D28</f>
        <v/>
      </c>
      <c r="G94" s="60">
        <f t="shared" si="0"/>
        <v>0</v>
      </c>
      <c r="H94" s="60" t="str">
        <f>'muži 43-48'!E28</f>
        <v/>
      </c>
      <c r="I94" s="115">
        <f>SUM(G94:G95)</f>
        <v>0</v>
      </c>
    </row>
    <row r="95" spans="1:9" ht="10.5" customHeight="1" x14ac:dyDescent="0.25">
      <c r="A95" s="111"/>
      <c r="B95" s="112"/>
      <c r="C95" s="69" t="s">
        <v>12</v>
      </c>
      <c r="D95" s="60">
        <f>'muži 43-48'!A29</f>
        <v>0</v>
      </c>
      <c r="E95" s="60" t="str">
        <f>'muži 43-48'!C33</f>
        <v/>
      </c>
      <c r="F95" s="60" t="str">
        <f>'muži 43-48'!D33</f>
        <v/>
      </c>
      <c r="G95" s="60">
        <f t="shared" si="0"/>
        <v>0</v>
      </c>
      <c r="H95" s="60" t="str">
        <f>'muži 43-48'!E33</f>
        <v/>
      </c>
      <c r="I95" s="115"/>
    </row>
    <row r="96" spans="1:9" ht="10.5" customHeight="1" x14ac:dyDescent="0.25">
      <c r="A96" s="111" t="s">
        <v>57</v>
      </c>
      <c r="B96" s="112" t="str">
        <f>'muži 43-48'!I20</f>
        <v xml:space="preserve">název </v>
      </c>
      <c r="C96" s="69" t="s">
        <v>12</v>
      </c>
      <c r="D96" s="60">
        <f>'muži 43-48'!H24</f>
        <v>0</v>
      </c>
      <c r="E96" s="60" t="str">
        <f>'muži 43-48'!J28</f>
        <v/>
      </c>
      <c r="F96" s="60" t="str">
        <f>'muži 43-48'!K28</f>
        <v/>
      </c>
      <c r="G96" s="60">
        <f t="shared" si="0"/>
        <v>0</v>
      </c>
      <c r="H96" s="60" t="str">
        <f>'muži 43-48'!L28</f>
        <v/>
      </c>
      <c r="I96" s="115">
        <f>SUM(G96:G97)</f>
        <v>0</v>
      </c>
    </row>
    <row r="97" spans="1:9" ht="10.5" customHeight="1" x14ac:dyDescent="0.25">
      <c r="A97" s="111"/>
      <c r="B97" s="112"/>
      <c r="C97" s="69" t="s">
        <v>12</v>
      </c>
      <c r="D97" s="60">
        <f>'muži 43-48'!H29</f>
        <v>0</v>
      </c>
      <c r="E97" s="60" t="str">
        <f>'muži 43-48'!J33</f>
        <v/>
      </c>
      <c r="F97" s="60" t="str">
        <f>'muži 43-48'!K33</f>
        <v/>
      </c>
      <c r="G97" s="60">
        <f t="shared" si="0"/>
        <v>0</v>
      </c>
      <c r="H97" s="60" t="str">
        <f>'muži 43-48'!L33</f>
        <v/>
      </c>
      <c r="I97" s="115"/>
    </row>
    <row r="98" spans="1:9" ht="10.5" customHeight="1" x14ac:dyDescent="0.25">
      <c r="A98" s="111" t="s">
        <v>58</v>
      </c>
      <c r="B98" s="112" t="str">
        <f>'muži 43-48'!B38</f>
        <v xml:space="preserve">název </v>
      </c>
      <c r="C98" s="69" t="s">
        <v>12</v>
      </c>
      <c r="D98" s="60">
        <f>'muži 43-48'!A42</f>
        <v>0</v>
      </c>
      <c r="E98" s="60" t="str">
        <f>'muži 43-48'!C46</f>
        <v/>
      </c>
      <c r="F98" s="60" t="str">
        <f>'muži 43-48'!D46</f>
        <v/>
      </c>
      <c r="G98" s="60">
        <f t="shared" si="0"/>
        <v>0</v>
      </c>
      <c r="H98" s="60" t="str">
        <f>'muži 43-48'!E46</f>
        <v/>
      </c>
      <c r="I98" s="115">
        <f>SUM(G98:G99)</f>
        <v>0</v>
      </c>
    </row>
    <row r="99" spans="1:9" ht="10.5" customHeight="1" x14ac:dyDescent="0.25">
      <c r="A99" s="111"/>
      <c r="B99" s="112"/>
      <c r="C99" s="69" t="s">
        <v>12</v>
      </c>
      <c r="D99" s="60">
        <f>'muži 43-48'!A47</f>
        <v>0</v>
      </c>
      <c r="E99" s="60" t="str">
        <f>'muži 43-48'!C51</f>
        <v/>
      </c>
      <c r="F99" s="60" t="str">
        <f>'muži 43-48'!D51</f>
        <v/>
      </c>
      <c r="G99" s="60">
        <f t="shared" si="0"/>
        <v>0</v>
      </c>
      <c r="H99" s="60" t="str">
        <f>'muži 43-48'!E51</f>
        <v/>
      </c>
      <c r="I99" s="115"/>
    </row>
    <row r="100" spans="1:9" ht="10.5" customHeight="1" x14ac:dyDescent="0.25">
      <c r="A100" s="111" t="s">
        <v>59</v>
      </c>
      <c r="B100" s="112" t="str">
        <f>'muži 43-48'!I38</f>
        <v xml:space="preserve">název </v>
      </c>
      <c r="C100" s="69" t="s">
        <v>12</v>
      </c>
      <c r="D100" s="60">
        <f>'muži 43-48'!H42</f>
        <v>0</v>
      </c>
      <c r="E100" s="60" t="str">
        <f>'muži 43-48'!J46</f>
        <v/>
      </c>
      <c r="F100" s="60" t="str">
        <f>'muži 43-48'!K46</f>
        <v/>
      </c>
      <c r="G100" s="60">
        <f t="shared" si="0"/>
        <v>0</v>
      </c>
      <c r="H100" s="60" t="str">
        <f>'muži 43-48'!L46</f>
        <v/>
      </c>
      <c r="I100" s="115">
        <f>SUM(G100:G101)</f>
        <v>0</v>
      </c>
    </row>
    <row r="101" spans="1:9" ht="10.5" customHeight="1" x14ac:dyDescent="0.25">
      <c r="A101" s="111"/>
      <c r="B101" s="112"/>
      <c r="C101" s="69" t="s">
        <v>12</v>
      </c>
      <c r="D101" s="60">
        <f>'muži 43-48'!H47</f>
        <v>0</v>
      </c>
      <c r="E101" s="60" t="str">
        <f>'muži 43-48'!J51</f>
        <v/>
      </c>
      <c r="F101" s="60" t="str">
        <f>'muži 43-48'!K51</f>
        <v/>
      </c>
      <c r="G101" s="60">
        <f t="shared" si="0"/>
        <v>0</v>
      </c>
      <c r="H101" s="60" t="str">
        <f>'muži 43-48'!L51</f>
        <v/>
      </c>
      <c r="I101" s="115"/>
    </row>
    <row r="102" spans="1:9" ht="10.5" customHeight="1" x14ac:dyDescent="0.25">
      <c r="A102" s="65"/>
      <c r="B102" s="66"/>
      <c r="C102" s="66"/>
      <c r="D102" s="65"/>
      <c r="E102" s="67"/>
      <c r="F102" s="67"/>
      <c r="G102" s="67"/>
      <c r="H102" s="67"/>
      <c r="I102" s="68"/>
    </row>
    <row r="103" spans="1:9" ht="10.5" customHeight="1" x14ac:dyDescent="0.25"/>
    <row r="104" spans="1:9" ht="10.5" customHeight="1" x14ac:dyDescent="0.25"/>
    <row r="105" spans="1:9" ht="10.5" customHeight="1" x14ac:dyDescent="0.25"/>
    <row r="106" spans="1:9" ht="10.5" customHeight="1" x14ac:dyDescent="0.25"/>
    <row r="107" spans="1:9" ht="10.5" customHeight="1" x14ac:dyDescent="0.25"/>
    <row r="108" spans="1:9" ht="10.5" customHeight="1" x14ac:dyDescent="0.25"/>
    <row r="109" spans="1:9" ht="10.5" customHeight="1" x14ac:dyDescent="0.25"/>
    <row r="110" spans="1:9" ht="10.5" customHeight="1" x14ac:dyDescent="0.25"/>
    <row r="111" spans="1:9" ht="10.5" customHeight="1" x14ac:dyDescent="0.25"/>
    <row r="112" spans="1:9" ht="10.5" customHeight="1" x14ac:dyDescent="0.25"/>
    <row r="113" ht="10.5" customHeight="1" x14ac:dyDescent="0.25"/>
    <row r="114" ht="10.5" customHeight="1" x14ac:dyDescent="0.25"/>
    <row r="115" ht="10.5" customHeight="1" x14ac:dyDescent="0.25"/>
    <row r="116" ht="10.5" customHeight="1" x14ac:dyDescent="0.25"/>
    <row r="117" ht="10.5" customHeight="1" x14ac:dyDescent="0.25"/>
    <row r="118" ht="10.5" customHeight="1" x14ac:dyDescent="0.25"/>
    <row r="119" ht="10.5" customHeight="1" x14ac:dyDescent="0.25"/>
    <row r="120" ht="10.5" customHeight="1" x14ac:dyDescent="0.25"/>
    <row r="121" ht="10.5" customHeight="1" x14ac:dyDescent="0.25"/>
    <row r="122" ht="10.5" customHeight="1" x14ac:dyDescent="0.25"/>
    <row r="123" ht="10.5" customHeight="1" x14ac:dyDescent="0.25"/>
    <row r="124" ht="10.5" customHeight="1" x14ac:dyDescent="0.25"/>
    <row r="125" ht="10.5" customHeight="1" x14ac:dyDescent="0.25"/>
    <row r="126" ht="10.5" customHeight="1" x14ac:dyDescent="0.25"/>
    <row r="127" ht="10.5" customHeight="1" x14ac:dyDescent="0.25"/>
    <row r="128" ht="10.5" customHeight="1" x14ac:dyDescent="0.25"/>
    <row r="129" ht="10.5" customHeight="1" x14ac:dyDescent="0.25"/>
    <row r="130" ht="10.5" customHeight="1" x14ac:dyDescent="0.25"/>
    <row r="131" ht="10.5" customHeight="1" x14ac:dyDescent="0.25"/>
    <row r="132" ht="10.5" customHeight="1" x14ac:dyDescent="0.25"/>
    <row r="133" ht="10.5" customHeight="1" x14ac:dyDescent="0.25"/>
    <row r="134" ht="10.5" customHeight="1" x14ac:dyDescent="0.25"/>
    <row r="135" ht="10.5" customHeight="1" x14ac:dyDescent="0.25"/>
    <row r="136" ht="10.5" customHeight="1" x14ac:dyDescent="0.25"/>
    <row r="137" ht="10.5" customHeight="1" x14ac:dyDescent="0.25"/>
    <row r="138" ht="10.5" customHeight="1" x14ac:dyDescent="0.25"/>
    <row r="139" ht="10.5" customHeight="1" x14ac:dyDescent="0.25"/>
    <row r="140" ht="10.5" customHeight="1" x14ac:dyDescent="0.25"/>
    <row r="141" ht="10.5" customHeight="1" x14ac:dyDescent="0.25"/>
    <row r="142" ht="10.5" customHeight="1" x14ac:dyDescent="0.25"/>
    <row r="143" ht="10.5" customHeight="1" x14ac:dyDescent="0.25"/>
    <row r="144" ht="10.5" customHeight="1" x14ac:dyDescent="0.25"/>
    <row r="145" ht="10.5" customHeight="1" x14ac:dyDescent="0.25"/>
    <row r="146" ht="10.5" customHeight="1" x14ac:dyDescent="0.25"/>
    <row r="147" ht="10.5" customHeight="1" x14ac:dyDescent="0.25"/>
    <row r="148" ht="10.5" customHeight="1" x14ac:dyDescent="0.25"/>
    <row r="149" ht="10.5" customHeight="1" x14ac:dyDescent="0.25"/>
    <row r="150" ht="10.5" customHeight="1" x14ac:dyDescent="0.25"/>
    <row r="151" ht="10.5" customHeight="1" x14ac:dyDescent="0.25"/>
    <row r="152" ht="10.5" customHeight="1" x14ac:dyDescent="0.25"/>
    <row r="153" ht="10.5" customHeight="1" x14ac:dyDescent="0.25"/>
    <row r="154" ht="10.5" customHeight="1" x14ac:dyDescent="0.25"/>
    <row r="155" ht="10.5" customHeight="1" x14ac:dyDescent="0.25"/>
    <row r="156" ht="10.5" customHeight="1" x14ac:dyDescent="0.25"/>
    <row r="157" ht="10.5" customHeight="1" x14ac:dyDescent="0.25"/>
    <row r="158" ht="10.5" customHeight="1" x14ac:dyDescent="0.25"/>
    <row r="159" ht="10.5" customHeight="1" x14ac:dyDescent="0.25"/>
    <row r="160" ht="10.5" customHeight="1" x14ac:dyDescent="0.25"/>
    <row r="161" ht="10.5" customHeight="1" x14ac:dyDescent="0.25"/>
    <row r="162" ht="10.5" customHeight="1" x14ac:dyDescent="0.25"/>
    <row r="163" ht="10.5" customHeight="1" x14ac:dyDescent="0.25"/>
    <row r="164" ht="10.5" customHeight="1" x14ac:dyDescent="0.25"/>
    <row r="165" ht="10.5" customHeight="1" x14ac:dyDescent="0.25"/>
    <row r="166" ht="10.5" customHeight="1" x14ac:dyDescent="0.25"/>
    <row r="167" ht="10.5" customHeight="1" x14ac:dyDescent="0.25"/>
    <row r="168" ht="10.5" customHeight="1" x14ac:dyDescent="0.25"/>
    <row r="169" ht="10.5" customHeight="1" x14ac:dyDescent="0.25"/>
    <row r="170" ht="10.5" customHeight="1" x14ac:dyDescent="0.25"/>
    <row r="171" ht="10.5" customHeight="1" x14ac:dyDescent="0.25"/>
    <row r="172" ht="10.5" customHeight="1" x14ac:dyDescent="0.25"/>
    <row r="173" ht="10.5" customHeight="1" x14ac:dyDescent="0.25"/>
    <row r="174" ht="10.5" customHeight="1" x14ac:dyDescent="0.25"/>
    <row r="175" ht="10.5" customHeight="1" x14ac:dyDescent="0.25"/>
    <row r="176" ht="10.5" customHeight="1" x14ac:dyDescent="0.25"/>
    <row r="177" ht="10.5" customHeight="1" x14ac:dyDescent="0.25"/>
    <row r="178" ht="10.5" customHeight="1" x14ac:dyDescent="0.25"/>
    <row r="179" ht="10.5" customHeight="1" x14ac:dyDescent="0.25"/>
    <row r="180" ht="10.5" customHeight="1" x14ac:dyDescent="0.25"/>
    <row r="181" ht="10.5" customHeight="1" x14ac:dyDescent="0.25"/>
    <row r="182" ht="10.5" customHeight="1" x14ac:dyDescent="0.25"/>
    <row r="183" ht="10.5" customHeight="1" x14ac:dyDescent="0.25"/>
    <row r="184" ht="10.5" customHeight="1" x14ac:dyDescent="0.25"/>
    <row r="185" ht="10.5" customHeight="1" x14ac:dyDescent="0.25"/>
    <row r="186" ht="10.5" customHeight="1" x14ac:dyDescent="0.25"/>
    <row r="187" ht="10.5" customHeight="1" x14ac:dyDescent="0.25"/>
    <row r="188" ht="10.5" customHeight="1" x14ac:dyDescent="0.25"/>
    <row r="189" ht="10.5" customHeight="1" x14ac:dyDescent="0.25"/>
    <row r="190" ht="10.5" customHeight="1" x14ac:dyDescent="0.25"/>
    <row r="191" ht="10.5" customHeight="1" x14ac:dyDescent="0.25"/>
    <row r="192" ht="10.5" customHeight="1" x14ac:dyDescent="0.25"/>
    <row r="193" ht="10.5" customHeight="1" x14ac:dyDescent="0.25"/>
    <row r="194" ht="10.5" customHeight="1" x14ac:dyDescent="0.25"/>
    <row r="195" ht="10.5" customHeight="1" x14ac:dyDescent="0.25"/>
    <row r="196" ht="10.5" customHeight="1" x14ac:dyDescent="0.25"/>
    <row r="197" ht="10.5" customHeight="1" x14ac:dyDescent="0.25"/>
    <row r="198" ht="10.5" customHeight="1" x14ac:dyDescent="0.25"/>
    <row r="199" ht="10.5" customHeight="1" x14ac:dyDescent="0.25"/>
    <row r="200" ht="10.5" customHeight="1" x14ac:dyDescent="0.25"/>
    <row r="201" ht="10.5" customHeight="1" x14ac:dyDescent="0.25"/>
    <row r="202" ht="10.5" customHeight="1" x14ac:dyDescent="0.25"/>
    <row r="203" ht="10.5" customHeight="1" x14ac:dyDescent="0.25"/>
    <row r="204" ht="10.5" customHeight="1" x14ac:dyDescent="0.25"/>
    <row r="205" ht="10.5" customHeight="1" x14ac:dyDescent="0.25"/>
    <row r="206" ht="10.5" customHeight="1" x14ac:dyDescent="0.25"/>
    <row r="207" ht="10.5" customHeight="1" x14ac:dyDescent="0.25"/>
    <row r="208" ht="10.5" customHeight="1" x14ac:dyDescent="0.25"/>
    <row r="209" ht="10.5" customHeight="1" x14ac:dyDescent="0.25"/>
    <row r="210" ht="10.5" customHeight="1" x14ac:dyDescent="0.25"/>
    <row r="211" ht="10.5" customHeight="1" x14ac:dyDescent="0.25"/>
    <row r="212" ht="10.5" customHeight="1" x14ac:dyDescent="0.25"/>
    <row r="213" ht="10.5" customHeight="1" x14ac:dyDescent="0.25"/>
    <row r="214" ht="10.5" customHeight="1" x14ac:dyDescent="0.25"/>
    <row r="215" ht="10.5" customHeight="1" x14ac:dyDescent="0.25"/>
    <row r="216" ht="10.5" customHeight="1" x14ac:dyDescent="0.25"/>
    <row r="217" ht="10.5" customHeight="1" x14ac:dyDescent="0.25"/>
    <row r="218" ht="10.5" customHeight="1" x14ac:dyDescent="0.25"/>
    <row r="219" ht="10.5" customHeight="1" x14ac:dyDescent="0.25"/>
    <row r="220" ht="10.5" customHeight="1" x14ac:dyDescent="0.25"/>
    <row r="221" ht="10.5" customHeight="1" x14ac:dyDescent="0.25"/>
    <row r="222" ht="10.5" customHeight="1" x14ac:dyDescent="0.25"/>
    <row r="223" ht="10.5" customHeight="1" x14ac:dyDescent="0.25"/>
    <row r="224" ht="10.5" customHeight="1" x14ac:dyDescent="0.25"/>
    <row r="225" ht="10.5" customHeight="1" x14ac:dyDescent="0.25"/>
    <row r="226" ht="10.5" customHeight="1" x14ac:dyDescent="0.25"/>
    <row r="227" ht="10.5" customHeight="1" x14ac:dyDescent="0.25"/>
    <row r="228" ht="10.5" customHeight="1" x14ac:dyDescent="0.25"/>
    <row r="229" ht="10.5" customHeight="1" x14ac:dyDescent="0.25"/>
    <row r="230" ht="10.5" customHeight="1" x14ac:dyDescent="0.25"/>
    <row r="231" ht="10.5" customHeight="1" x14ac:dyDescent="0.25"/>
    <row r="232" ht="10.5" customHeight="1" x14ac:dyDescent="0.25"/>
    <row r="233" ht="10.5" customHeight="1" x14ac:dyDescent="0.25"/>
    <row r="234" ht="10.5" customHeight="1" x14ac:dyDescent="0.25"/>
    <row r="235" ht="10.5" customHeight="1" x14ac:dyDescent="0.25"/>
    <row r="236" ht="10.5" customHeight="1" x14ac:dyDescent="0.25"/>
    <row r="237" ht="10.5" customHeight="1" x14ac:dyDescent="0.25"/>
    <row r="238" ht="10.5" customHeight="1" x14ac:dyDescent="0.25"/>
    <row r="239" ht="10.5" customHeight="1" x14ac:dyDescent="0.25"/>
    <row r="240" ht="10.5" customHeight="1" x14ac:dyDescent="0.25"/>
    <row r="241" ht="10.5" customHeight="1" x14ac:dyDescent="0.25"/>
    <row r="242" ht="10.5" customHeight="1" x14ac:dyDescent="0.25"/>
    <row r="243" ht="10.5" customHeight="1" x14ac:dyDescent="0.25"/>
    <row r="244" ht="10.5" customHeight="1" x14ac:dyDescent="0.25"/>
    <row r="245" ht="10.5" customHeight="1" x14ac:dyDescent="0.25"/>
    <row r="246" ht="10.5" customHeight="1" x14ac:dyDescent="0.25"/>
    <row r="247" ht="10.5" customHeight="1" x14ac:dyDescent="0.25"/>
    <row r="248" ht="10.5" customHeight="1" x14ac:dyDescent="0.25"/>
    <row r="249" ht="10.5" customHeight="1" x14ac:dyDescent="0.25"/>
    <row r="250" ht="10.5" customHeight="1" x14ac:dyDescent="0.25"/>
    <row r="251" ht="10.5" customHeight="1" x14ac:dyDescent="0.25"/>
    <row r="252" ht="10.5" customHeight="1" x14ac:dyDescent="0.25"/>
    <row r="253" ht="10.5" customHeight="1" x14ac:dyDescent="0.25"/>
    <row r="254" ht="10.5" customHeight="1" x14ac:dyDescent="0.25"/>
    <row r="255" ht="10.5" customHeight="1" x14ac:dyDescent="0.25"/>
    <row r="256" ht="10.5" customHeight="1" x14ac:dyDescent="0.25"/>
    <row r="257" ht="10.5" customHeight="1" x14ac:dyDescent="0.25"/>
    <row r="258" ht="10.5" customHeight="1" x14ac:dyDescent="0.25"/>
    <row r="259" ht="10.5" customHeight="1" x14ac:dyDescent="0.25"/>
    <row r="260" ht="10.5" customHeight="1" x14ac:dyDescent="0.25"/>
    <row r="261" ht="10.5" customHeight="1" x14ac:dyDescent="0.25"/>
    <row r="262" ht="10.5" customHeight="1" x14ac:dyDescent="0.25"/>
    <row r="263" ht="10.5" customHeight="1" x14ac:dyDescent="0.25"/>
    <row r="264" ht="10.5" customHeight="1" x14ac:dyDescent="0.25"/>
    <row r="265" ht="10.5" customHeight="1" x14ac:dyDescent="0.25"/>
    <row r="266" ht="10.5" customHeight="1" x14ac:dyDescent="0.25"/>
    <row r="267" ht="10.5" customHeight="1" x14ac:dyDescent="0.25"/>
    <row r="268" ht="10.5" customHeight="1" x14ac:dyDescent="0.25"/>
    <row r="269" ht="10.5" customHeight="1" x14ac:dyDescent="0.25"/>
    <row r="270" ht="10.5" customHeight="1" x14ac:dyDescent="0.25"/>
    <row r="271" ht="10.5" customHeight="1" x14ac:dyDescent="0.25"/>
    <row r="272" ht="10.5" customHeight="1" x14ac:dyDescent="0.25"/>
    <row r="273" ht="10.5" customHeight="1" x14ac:dyDescent="0.25"/>
    <row r="274" ht="10.5" customHeight="1" x14ac:dyDescent="0.25"/>
    <row r="275" ht="10.5" customHeight="1" x14ac:dyDescent="0.25"/>
    <row r="276" ht="10.5" customHeight="1" x14ac:dyDescent="0.25"/>
    <row r="277" ht="10.5" customHeight="1" x14ac:dyDescent="0.25"/>
    <row r="278" ht="10.5" customHeight="1" x14ac:dyDescent="0.25"/>
    <row r="279" ht="10.5" customHeight="1" x14ac:dyDescent="0.25"/>
    <row r="280" ht="10.5" customHeight="1" x14ac:dyDescent="0.25"/>
    <row r="281" ht="10.5" customHeight="1" x14ac:dyDescent="0.25"/>
    <row r="282" ht="10.5" customHeight="1" x14ac:dyDescent="0.25"/>
    <row r="283" ht="10.5" customHeight="1" x14ac:dyDescent="0.25"/>
    <row r="284" ht="10.5" customHeight="1" x14ac:dyDescent="0.25"/>
    <row r="285" ht="10.5" customHeight="1" x14ac:dyDescent="0.25"/>
    <row r="286" ht="10.5" customHeight="1" x14ac:dyDescent="0.25"/>
    <row r="287" ht="10.5" customHeight="1" x14ac:dyDescent="0.25"/>
    <row r="288" ht="10.5" customHeight="1" x14ac:dyDescent="0.25"/>
    <row r="289" ht="10.5" customHeight="1" x14ac:dyDescent="0.25"/>
    <row r="290" ht="10.5" customHeight="1" x14ac:dyDescent="0.25"/>
    <row r="291" ht="10.5" customHeight="1" x14ac:dyDescent="0.25"/>
    <row r="292" ht="10.5" customHeight="1" x14ac:dyDescent="0.25"/>
    <row r="293" ht="10.5" customHeight="1" x14ac:dyDescent="0.25"/>
    <row r="294" ht="10.5" customHeight="1" x14ac:dyDescent="0.25"/>
    <row r="295" ht="10.5" customHeight="1" x14ac:dyDescent="0.25"/>
    <row r="296" ht="10.5" customHeight="1" x14ac:dyDescent="0.25"/>
    <row r="297" ht="10.5" customHeight="1" x14ac:dyDescent="0.25"/>
    <row r="298" ht="10.5" customHeight="1" x14ac:dyDescent="0.25"/>
    <row r="299" ht="10.5" customHeight="1" x14ac:dyDescent="0.25"/>
    <row r="300" ht="10.5" customHeight="1" x14ac:dyDescent="0.25"/>
    <row r="301" ht="10.5" customHeight="1" x14ac:dyDescent="0.25"/>
    <row r="302" ht="10.5" customHeight="1" x14ac:dyDescent="0.25"/>
    <row r="303" ht="10.5" customHeight="1" x14ac:dyDescent="0.25"/>
    <row r="304" ht="10.5" customHeight="1" x14ac:dyDescent="0.25"/>
    <row r="305" ht="10.5" customHeight="1" x14ac:dyDescent="0.25"/>
    <row r="306" ht="10.5" customHeight="1" x14ac:dyDescent="0.25"/>
    <row r="307" ht="10.5" customHeight="1" x14ac:dyDescent="0.25"/>
    <row r="308" ht="10.5" customHeight="1" x14ac:dyDescent="0.25"/>
    <row r="309" ht="10.5" customHeight="1" x14ac:dyDescent="0.25"/>
    <row r="310" ht="10.5" customHeight="1" x14ac:dyDescent="0.25"/>
    <row r="311" ht="10.5" customHeight="1" x14ac:dyDescent="0.25"/>
    <row r="312" ht="10.5" customHeight="1" x14ac:dyDescent="0.25"/>
    <row r="313" ht="10.5" customHeight="1" x14ac:dyDescent="0.25"/>
    <row r="314" ht="10.5" customHeight="1" x14ac:dyDescent="0.25"/>
    <row r="315" ht="10.5" customHeight="1" x14ac:dyDescent="0.25"/>
    <row r="316" ht="10.5" customHeight="1" x14ac:dyDescent="0.25"/>
    <row r="317" ht="10.5" customHeight="1" x14ac:dyDescent="0.25"/>
    <row r="318" ht="10.5" customHeight="1" x14ac:dyDescent="0.25"/>
    <row r="319" ht="10.5" customHeight="1" x14ac:dyDescent="0.25"/>
    <row r="320" ht="10.5" customHeight="1" x14ac:dyDescent="0.25"/>
    <row r="321" ht="10.5" customHeight="1" x14ac:dyDescent="0.25"/>
    <row r="322" ht="10.5" customHeight="1" x14ac:dyDescent="0.25"/>
    <row r="323" ht="10.5" customHeight="1" x14ac:dyDescent="0.25"/>
    <row r="324" ht="10.5" customHeight="1" x14ac:dyDescent="0.25"/>
    <row r="325" ht="10.5" customHeight="1" x14ac:dyDescent="0.25"/>
    <row r="326" ht="10.5" customHeight="1" x14ac:dyDescent="0.25"/>
    <row r="327" ht="10.5" customHeight="1" x14ac:dyDescent="0.25"/>
    <row r="328" ht="10.5" customHeight="1" x14ac:dyDescent="0.25"/>
    <row r="329" ht="10.5" customHeight="1" x14ac:dyDescent="0.25"/>
    <row r="330" ht="10.5" customHeight="1" x14ac:dyDescent="0.25"/>
    <row r="331" ht="10.5" customHeight="1" x14ac:dyDescent="0.25"/>
    <row r="332" ht="10.5" customHeight="1" x14ac:dyDescent="0.25"/>
    <row r="333" ht="10.5" customHeight="1" x14ac:dyDescent="0.25"/>
    <row r="334" ht="10.5" customHeight="1" x14ac:dyDescent="0.25"/>
    <row r="335" ht="10.5" customHeight="1" x14ac:dyDescent="0.25"/>
    <row r="336" ht="10.5" customHeight="1" x14ac:dyDescent="0.25"/>
    <row r="337" ht="10.5" customHeight="1" x14ac:dyDescent="0.25"/>
    <row r="338" ht="10.5" customHeight="1" x14ac:dyDescent="0.25"/>
    <row r="339" ht="10.5" customHeight="1" x14ac:dyDescent="0.25"/>
    <row r="340" ht="10.5" customHeight="1" x14ac:dyDescent="0.25"/>
    <row r="341" ht="10.5" customHeight="1" x14ac:dyDescent="0.25"/>
    <row r="342" ht="10.5" customHeight="1" x14ac:dyDescent="0.25"/>
    <row r="343" ht="10.5" customHeight="1" x14ac:dyDescent="0.25"/>
    <row r="344" ht="10.5" customHeight="1" x14ac:dyDescent="0.25"/>
    <row r="345" ht="10.5" customHeight="1" x14ac:dyDescent="0.25"/>
    <row r="346" ht="10.5" customHeight="1" x14ac:dyDescent="0.25"/>
    <row r="347" ht="10.5" customHeight="1" x14ac:dyDescent="0.25"/>
    <row r="348" ht="10.5" customHeight="1" x14ac:dyDescent="0.25"/>
    <row r="349" ht="10.5" customHeight="1" x14ac:dyDescent="0.25"/>
    <row r="350" ht="10.5" customHeight="1" x14ac:dyDescent="0.25"/>
    <row r="351" ht="10.5" customHeight="1" x14ac:dyDescent="0.25"/>
    <row r="352" ht="10.5" customHeight="1" x14ac:dyDescent="0.25"/>
    <row r="353" ht="10.5" customHeight="1" x14ac:dyDescent="0.25"/>
    <row r="354" ht="10.5" customHeight="1" x14ac:dyDescent="0.25"/>
    <row r="355" ht="10.5" customHeight="1" x14ac:dyDescent="0.25"/>
    <row r="356" ht="10.5" customHeight="1" x14ac:dyDescent="0.25"/>
    <row r="357" ht="10.5" customHeight="1" x14ac:dyDescent="0.25"/>
    <row r="358" ht="10.5" customHeight="1" x14ac:dyDescent="0.25"/>
    <row r="359" ht="10.5" customHeight="1" x14ac:dyDescent="0.25"/>
    <row r="360" ht="10.5" customHeight="1" x14ac:dyDescent="0.25"/>
    <row r="361" ht="10.5" customHeight="1" x14ac:dyDescent="0.25"/>
    <row r="362" ht="10.5" customHeight="1" x14ac:dyDescent="0.25"/>
    <row r="363" ht="10.5" customHeight="1" x14ac:dyDescent="0.25"/>
    <row r="364" ht="10.5" customHeight="1" x14ac:dyDescent="0.25"/>
    <row r="365" ht="10.5" customHeight="1" x14ac:dyDescent="0.25"/>
    <row r="366" ht="10.5" customHeight="1" x14ac:dyDescent="0.25"/>
    <row r="367" ht="10.5" customHeight="1" x14ac:dyDescent="0.25"/>
    <row r="368" ht="10.5" customHeight="1" x14ac:dyDescent="0.25"/>
    <row r="369" ht="10.5" customHeight="1" x14ac:dyDescent="0.25"/>
    <row r="370" ht="10.5" customHeight="1" x14ac:dyDescent="0.25"/>
    <row r="371" ht="10.5" customHeight="1" x14ac:dyDescent="0.25"/>
    <row r="372" ht="10.5" customHeight="1" x14ac:dyDescent="0.25"/>
    <row r="373" ht="10.5" customHeight="1" x14ac:dyDescent="0.25"/>
    <row r="374" ht="10.5" customHeight="1" x14ac:dyDescent="0.25"/>
    <row r="375" ht="10.5" customHeight="1" x14ac:dyDescent="0.25"/>
    <row r="376" ht="10.5" customHeight="1" x14ac:dyDescent="0.25"/>
    <row r="377" ht="10.5" customHeight="1" x14ac:dyDescent="0.25"/>
    <row r="378" ht="10.5" customHeight="1" x14ac:dyDescent="0.25"/>
    <row r="379" ht="10.5" customHeight="1" x14ac:dyDescent="0.25"/>
    <row r="380" ht="10.5" customHeight="1" x14ac:dyDescent="0.25"/>
    <row r="381" ht="10.5" customHeight="1" x14ac:dyDescent="0.25"/>
    <row r="382" ht="10.5" customHeight="1" x14ac:dyDescent="0.25"/>
    <row r="383" ht="10.5" customHeight="1" x14ac:dyDescent="0.25"/>
    <row r="384" ht="10.5" customHeight="1" x14ac:dyDescent="0.25"/>
    <row r="385" ht="10.5" customHeight="1" x14ac:dyDescent="0.25"/>
    <row r="386" ht="10.5" customHeight="1" x14ac:dyDescent="0.25"/>
    <row r="387" ht="10.5" customHeight="1" x14ac:dyDescent="0.25"/>
    <row r="388" ht="10.5" customHeight="1" x14ac:dyDescent="0.25"/>
    <row r="389" ht="10.5" customHeight="1" x14ac:dyDescent="0.25"/>
    <row r="390" ht="10.5" customHeight="1" x14ac:dyDescent="0.25"/>
    <row r="391" ht="10.5" customHeight="1" x14ac:dyDescent="0.25"/>
    <row r="392" ht="10.5" customHeight="1" x14ac:dyDescent="0.25"/>
    <row r="393" ht="10.5" customHeight="1" x14ac:dyDescent="0.25"/>
    <row r="394" ht="10.5" customHeight="1" x14ac:dyDescent="0.25"/>
    <row r="395" ht="10.5" customHeight="1" x14ac:dyDescent="0.25"/>
    <row r="396" ht="10.5" customHeight="1" x14ac:dyDescent="0.25"/>
    <row r="397" ht="10.5" customHeight="1" x14ac:dyDescent="0.25"/>
    <row r="398" ht="10.5" customHeight="1" x14ac:dyDescent="0.25"/>
    <row r="399" ht="10.5" customHeight="1" x14ac:dyDescent="0.25"/>
    <row r="400" ht="10.5" customHeight="1" x14ac:dyDescent="0.25"/>
    <row r="401" ht="10.5" customHeight="1" x14ac:dyDescent="0.25"/>
    <row r="402" ht="10.5" customHeight="1" x14ac:dyDescent="0.25"/>
    <row r="403" ht="10.5" customHeight="1" x14ac:dyDescent="0.25"/>
    <row r="404" ht="10.5" customHeight="1" x14ac:dyDescent="0.25"/>
    <row r="405" ht="10.5" customHeight="1" x14ac:dyDescent="0.25"/>
    <row r="406" ht="10.5" customHeight="1" x14ac:dyDescent="0.25"/>
    <row r="407" ht="10.5" customHeight="1" x14ac:dyDescent="0.25"/>
    <row r="408" ht="10.5" customHeight="1" x14ac:dyDescent="0.25"/>
    <row r="409" ht="10.5" customHeight="1" x14ac:dyDescent="0.25"/>
    <row r="410" ht="10.5" customHeight="1" x14ac:dyDescent="0.25"/>
    <row r="411" ht="10.5" customHeight="1" x14ac:dyDescent="0.25"/>
    <row r="412" ht="10.5" customHeight="1" x14ac:dyDescent="0.25"/>
    <row r="413" ht="10.5" customHeight="1" x14ac:dyDescent="0.25"/>
    <row r="414" ht="10.5" customHeight="1" x14ac:dyDescent="0.25"/>
    <row r="415" ht="10.5" customHeight="1" x14ac:dyDescent="0.25"/>
    <row r="416" ht="10.5" customHeight="1" x14ac:dyDescent="0.25"/>
    <row r="417" ht="10.5" customHeight="1" x14ac:dyDescent="0.25"/>
    <row r="418" ht="10.5" customHeight="1" x14ac:dyDescent="0.25"/>
    <row r="419" ht="10.5" customHeight="1" x14ac:dyDescent="0.25"/>
    <row r="420" ht="10.5" customHeight="1" x14ac:dyDescent="0.25"/>
    <row r="421" ht="10.5" customHeight="1" x14ac:dyDescent="0.25"/>
    <row r="422" ht="10.5" customHeight="1" x14ac:dyDescent="0.25"/>
    <row r="423" ht="10.5" customHeight="1" x14ac:dyDescent="0.25"/>
    <row r="424" ht="10.5" customHeight="1" x14ac:dyDescent="0.25"/>
    <row r="425" ht="10.5" customHeight="1" x14ac:dyDescent="0.25"/>
    <row r="426" ht="10.5" customHeight="1" x14ac:dyDescent="0.25"/>
    <row r="427" ht="10.5" customHeight="1" x14ac:dyDescent="0.25"/>
    <row r="428" ht="10.5" customHeight="1" x14ac:dyDescent="0.25"/>
    <row r="429" ht="10.5" customHeight="1" x14ac:dyDescent="0.25"/>
    <row r="430" ht="10.5" customHeight="1" x14ac:dyDescent="0.25"/>
    <row r="431" ht="10.5" customHeight="1" x14ac:dyDescent="0.25"/>
    <row r="432" ht="10.5" customHeight="1" x14ac:dyDescent="0.25"/>
    <row r="433" ht="10.5" customHeight="1" x14ac:dyDescent="0.25"/>
    <row r="434" ht="10.5" customHeight="1" x14ac:dyDescent="0.25"/>
    <row r="435" ht="10.5" customHeight="1" x14ac:dyDescent="0.25"/>
    <row r="436" ht="10.5" customHeight="1" x14ac:dyDescent="0.25"/>
    <row r="437" ht="10.5" customHeight="1" x14ac:dyDescent="0.25"/>
    <row r="438" ht="10.5" customHeight="1" x14ac:dyDescent="0.25"/>
    <row r="439" ht="10.5" customHeight="1" x14ac:dyDescent="0.25"/>
    <row r="440" ht="10.5" customHeight="1" x14ac:dyDescent="0.25"/>
    <row r="441" ht="10.5" customHeight="1" x14ac:dyDescent="0.25"/>
    <row r="442" ht="10.5" customHeight="1" x14ac:dyDescent="0.25"/>
    <row r="443" ht="10.5" customHeight="1" x14ac:dyDescent="0.25"/>
    <row r="444" ht="10.5" customHeight="1" x14ac:dyDescent="0.25"/>
  </sheetData>
  <sheetProtection password="8F77" sheet="1"/>
  <mergeCells count="146">
    <mergeCell ref="A98:A99"/>
    <mergeCell ref="B98:B99"/>
    <mergeCell ref="I98:I99"/>
    <mergeCell ref="A100:A101"/>
    <mergeCell ref="B100:B101"/>
    <mergeCell ref="I100:I101"/>
    <mergeCell ref="A94:A95"/>
    <mergeCell ref="B94:B95"/>
    <mergeCell ref="I94:I95"/>
    <mergeCell ref="A96:A97"/>
    <mergeCell ref="B96:B97"/>
    <mergeCell ref="I96:I97"/>
    <mergeCell ref="A90:A91"/>
    <mergeCell ref="B90:B91"/>
    <mergeCell ref="I90:I91"/>
    <mergeCell ref="A92:A93"/>
    <mergeCell ref="B92:B93"/>
    <mergeCell ref="I92:I93"/>
    <mergeCell ref="A86:A87"/>
    <mergeCell ref="B86:B87"/>
    <mergeCell ref="I86:I87"/>
    <mergeCell ref="A88:A89"/>
    <mergeCell ref="B88:B89"/>
    <mergeCell ref="I88:I89"/>
    <mergeCell ref="A82:A83"/>
    <mergeCell ref="B82:B83"/>
    <mergeCell ref="I82:I83"/>
    <mergeCell ref="A84:A85"/>
    <mergeCell ref="B84:B85"/>
    <mergeCell ref="I84:I85"/>
    <mergeCell ref="A78:A79"/>
    <mergeCell ref="B78:B79"/>
    <mergeCell ref="I78:I79"/>
    <mergeCell ref="A80:A81"/>
    <mergeCell ref="B80:B81"/>
    <mergeCell ref="I80:I81"/>
    <mergeCell ref="A74:A75"/>
    <mergeCell ref="B74:B75"/>
    <mergeCell ref="I74:I75"/>
    <mergeCell ref="A76:A77"/>
    <mergeCell ref="B76:B77"/>
    <mergeCell ref="I76:I77"/>
    <mergeCell ref="A70:A71"/>
    <mergeCell ref="B70:B71"/>
    <mergeCell ref="I70:I71"/>
    <mergeCell ref="A72:A73"/>
    <mergeCell ref="B72:B73"/>
    <mergeCell ref="I72:I73"/>
    <mergeCell ref="A66:A67"/>
    <mergeCell ref="B66:B67"/>
    <mergeCell ref="I66:I67"/>
    <mergeCell ref="A68:A69"/>
    <mergeCell ref="B68:B69"/>
    <mergeCell ref="I68:I69"/>
    <mergeCell ref="A62:A63"/>
    <mergeCell ref="B62:B63"/>
    <mergeCell ref="I62:I63"/>
    <mergeCell ref="A64:A65"/>
    <mergeCell ref="B64:B65"/>
    <mergeCell ref="I64:I65"/>
    <mergeCell ref="A58:A59"/>
    <mergeCell ref="B58:B59"/>
    <mergeCell ref="I58:I59"/>
    <mergeCell ref="A60:A61"/>
    <mergeCell ref="B60:B61"/>
    <mergeCell ref="I60:I61"/>
    <mergeCell ref="A54:A55"/>
    <mergeCell ref="B54:B55"/>
    <mergeCell ref="I54:I55"/>
    <mergeCell ref="A56:A57"/>
    <mergeCell ref="B56:B57"/>
    <mergeCell ref="I56:I57"/>
    <mergeCell ref="A50:A51"/>
    <mergeCell ref="B50:B51"/>
    <mergeCell ref="I50:I51"/>
    <mergeCell ref="A52:A53"/>
    <mergeCell ref="B52:B53"/>
    <mergeCell ref="I52:I53"/>
    <mergeCell ref="A46:A47"/>
    <mergeCell ref="B46:B47"/>
    <mergeCell ref="I46:I47"/>
    <mergeCell ref="A48:A49"/>
    <mergeCell ref="B48:B49"/>
    <mergeCell ref="I48:I49"/>
    <mergeCell ref="A42:A43"/>
    <mergeCell ref="B42:B43"/>
    <mergeCell ref="I42:I43"/>
    <mergeCell ref="A44:A45"/>
    <mergeCell ref="B44:B45"/>
    <mergeCell ref="I44:I45"/>
    <mergeCell ref="A38:A39"/>
    <mergeCell ref="B38:B39"/>
    <mergeCell ref="I38:I39"/>
    <mergeCell ref="A40:A41"/>
    <mergeCell ref="B40:B41"/>
    <mergeCell ref="I40:I41"/>
    <mergeCell ref="A34:A35"/>
    <mergeCell ref="B34:B35"/>
    <mergeCell ref="I34:I35"/>
    <mergeCell ref="A36:A37"/>
    <mergeCell ref="B36:B37"/>
    <mergeCell ref="I36:I37"/>
    <mergeCell ref="A30:A31"/>
    <mergeCell ref="B30:B31"/>
    <mergeCell ref="I30:I31"/>
    <mergeCell ref="A32:A33"/>
    <mergeCell ref="B32:B33"/>
    <mergeCell ref="I32:I33"/>
    <mergeCell ref="A26:A27"/>
    <mergeCell ref="B26:B27"/>
    <mergeCell ref="I26:I27"/>
    <mergeCell ref="A28:A29"/>
    <mergeCell ref="B28:B29"/>
    <mergeCell ref="I28:I29"/>
    <mergeCell ref="A22:A23"/>
    <mergeCell ref="B22:B23"/>
    <mergeCell ref="I22:I23"/>
    <mergeCell ref="A24:A25"/>
    <mergeCell ref="B24:B25"/>
    <mergeCell ref="I24:I25"/>
    <mergeCell ref="A18:A19"/>
    <mergeCell ref="B18:B19"/>
    <mergeCell ref="I18:I19"/>
    <mergeCell ref="A20:A21"/>
    <mergeCell ref="B20:B21"/>
    <mergeCell ref="I20:I21"/>
    <mergeCell ref="A14:A15"/>
    <mergeCell ref="B14:B15"/>
    <mergeCell ref="I14:I15"/>
    <mergeCell ref="A16:A17"/>
    <mergeCell ref="B16:B17"/>
    <mergeCell ref="I16:I17"/>
    <mergeCell ref="A10:A11"/>
    <mergeCell ref="B10:B11"/>
    <mergeCell ref="I10:I11"/>
    <mergeCell ref="A12:A13"/>
    <mergeCell ref="B12:B13"/>
    <mergeCell ref="I12:I13"/>
    <mergeCell ref="A2:I2"/>
    <mergeCell ref="A3:I3"/>
    <mergeCell ref="A6:A7"/>
    <mergeCell ref="B6:B7"/>
    <mergeCell ref="I6:I7"/>
    <mergeCell ref="A8:A9"/>
    <mergeCell ref="B8:B9"/>
    <mergeCell ref="I8:I9"/>
  </mergeCells>
  <pageMargins left="0.55138888888888893" right="0.47222222222222221" top="0.35416666666666669" bottom="0.37013888888888891" header="0.51180555555555551" footer="0.51180555555555551"/>
  <pageSetup paperSize="9" scale="90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U53"/>
  <sheetViews>
    <sheetView workbookViewId="0">
      <selection activeCell="H6" sqref="H6:H10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116</v>
      </c>
      <c r="C2" s="96"/>
      <c r="D2" s="96"/>
      <c r="E2" s="96"/>
      <c r="F2" s="96"/>
      <c r="G2" s="28"/>
      <c r="H2" s="27" t="s">
        <v>115</v>
      </c>
      <c r="I2" s="96" t="s">
        <v>116</v>
      </c>
      <c r="J2" s="96"/>
      <c r="K2" s="96"/>
      <c r="L2" s="96"/>
      <c r="M2" s="96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33"/>
      <c r="K6" s="33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37"/>
      <c r="K7" s="37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37"/>
      <c r="K8" s="37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41"/>
      <c r="K9" s="41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33"/>
      <c r="K11" s="33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37"/>
      <c r="K12" s="37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37"/>
      <c r="K13" s="37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41"/>
      <c r="K14" s="41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116</v>
      </c>
      <c r="C20" s="104"/>
      <c r="D20" s="104"/>
      <c r="E20" s="104"/>
      <c r="F20" s="104"/>
      <c r="G20" s="28"/>
      <c r="H20" s="27" t="s">
        <v>115</v>
      </c>
      <c r="I20" s="104" t="s">
        <v>116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116</v>
      </c>
      <c r="C38" s="96"/>
      <c r="D38" s="96"/>
      <c r="E38" s="96"/>
      <c r="F38" s="96"/>
      <c r="G38" s="28"/>
      <c r="H38" s="27" t="s">
        <v>115</v>
      </c>
      <c r="I38" s="96" t="s">
        <v>116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U53"/>
  <sheetViews>
    <sheetView topLeftCell="A37" workbookViewId="0">
      <selection activeCell="H6" sqref="H6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116</v>
      </c>
      <c r="C2" s="96"/>
      <c r="D2" s="96"/>
      <c r="E2" s="96"/>
      <c r="F2" s="96"/>
      <c r="G2" s="28"/>
      <c r="H2" s="27" t="s">
        <v>115</v>
      </c>
      <c r="I2" s="96" t="s">
        <v>116</v>
      </c>
      <c r="J2" s="96"/>
      <c r="K2" s="96"/>
      <c r="L2" s="96"/>
      <c r="M2" s="96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33"/>
      <c r="K6" s="33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37"/>
      <c r="K7" s="37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37"/>
      <c r="K8" s="37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41"/>
      <c r="K9" s="41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33"/>
      <c r="K11" s="33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37"/>
      <c r="K12" s="37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37"/>
      <c r="K13" s="37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41"/>
      <c r="K14" s="41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116</v>
      </c>
      <c r="C20" s="104"/>
      <c r="D20" s="104"/>
      <c r="E20" s="104"/>
      <c r="F20" s="104"/>
      <c r="G20" s="28"/>
      <c r="H20" s="27" t="s">
        <v>115</v>
      </c>
      <c r="I20" s="104" t="s">
        <v>116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116</v>
      </c>
      <c r="C38" s="96"/>
      <c r="D38" s="96"/>
      <c r="E38" s="96"/>
      <c r="F38" s="96"/>
      <c r="G38" s="28"/>
      <c r="H38" s="27" t="s">
        <v>115</v>
      </c>
      <c r="I38" s="96" t="s">
        <v>116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U53"/>
  <sheetViews>
    <sheetView topLeftCell="A34" workbookViewId="0">
      <selection activeCell="H6" sqref="H6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116</v>
      </c>
      <c r="C2" s="96"/>
      <c r="D2" s="96"/>
      <c r="E2" s="96"/>
      <c r="F2" s="96"/>
      <c r="G2" s="28"/>
      <c r="H2" s="27" t="s">
        <v>115</v>
      </c>
      <c r="I2" s="96" t="s">
        <v>116</v>
      </c>
      <c r="J2" s="96"/>
      <c r="K2" s="96"/>
      <c r="L2" s="96"/>
      <c r="M2" s="96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33"/>
      <c r="K6" s="33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37"/>
      <c r="K7" s="37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37"/>
      <c r="K8" s="37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41"/>
      <c r="K9" s="41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33"/>
      <c r="K11" s="33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37"/>
      <c r="K12" s="37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37"/>
      <c r="K13" s="37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41"/>
      <c r="K14" s="41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116</v>
      </c>
      <c r="C20" s="104"/>
      <c r="D20" s="104"/>
      <c r="E20" s="104"/>
      <c r="F20" s="104"/>
      <c r="G20" s="28"/>
      <c r="H20" s="27" t="s">
        <v>115</v>
      </c>
      <c r="I20" s="104" t="s">
        <v>116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116</v>
      </c>
      <c r="C38" s="96"/>
      <c r="D38" s="96"/>
      <c r="E38" s="96"/>
      <c r="F38" s="96"/>
      <c r="G38" s="28"/>
      <c r="H38" s="27" t="s">
        <v>115</v>
      </c>
      <c r="I38" s="96" t="s">
        <v>116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U53"/>
  <sheetViews>
    <sheetView topLeftCell="A37" workbookViewId="0">
      <selection activeCell="H42" sqref="H42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116</v>
      </c>
      <c r="C2" s="96"/>
      <c r="D2" s="96"/>
      <c r="E2" s="96"/>
      <c r="F2" s="96"/>
      <c r="G2" s="28"/>
      <c r="H2" s="27" t="s">
        <v>115</v>
      </c>
      <c r="I2" s="96" t="s">
        <v>116</v>
      </c>
      <c r="J2" s="96"/>
      <c r="K2" s="96"/>
      <c r="L2" s="96"/>
      <c r="M2" s="96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33"/>
      <c r="K6" s="33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37"/>
      <c r="K7" s="37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37"/>
      <c r="K8" s="37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41"/>
      <c r="K9" s="41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33"/>
      <c r="K11" s="33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37"/>
      <c r="K12" s="37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37"/>
      <c r="K13" s="37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41"/>
      <c r="K14" s="41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116</v>
      </c>
      <c r="C20" s="104"/>
      <c r="D20" s="104"/>
      <c r="E20" s="104"/>
      <c r="F20" s="104"/>
      <c r="G20" s="28"/>
      <c r="H20" s="27" t="s">
        <v>115</v>
      </c>
      <c r="I20" s="104" t="s">
        <v>116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116</v>
      </c>
      <c r="C38" s="96"/>
      <c r="D38" s="96"/>
      <c r="E38" s="96"/>
      <c r="F38" s="96"/>
      <c r="G38" s="28"/>
      <c r="H38" s="27" t="s">
        <v>115</v>
      </c>
      <c r="I38" s="96" t="s">
        <v>116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U53"/>
  <sheetViews>
    <sheetView topLeftCell="A32" workbookViewId="0">
      <selection activeCell="H42" sqref="H42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116</v>
      </c>
      <c r="C2" s="96"/>
      <c r="D2" s="96"/>
      <c r="E2" s="96"/>
      <c r="F2" s="96"/>
      <c r="G2" s="28"/>
      <c r="H2" s="27" t="s">
        <v>115</v>
      </c>
      <c r="I2" s="96" t="s">
        <v>116</v>
      </c>
      <c r="J2" s="96"/>
      <c r="K2" s="96"/>
      <c r="L2" s="96"/>
      <c r="M2" s="96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33"/>
      <c r="K6" s="33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37"/>
      <c r="K7" s="37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37"/>
      <c r="K8" s="37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41"/>
      <c r="K9" s="41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33"/>
      <c r="K11" s="33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37"/>
      <c r="K12" s="37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37"/>
      <c r="K13" s="37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41"/>
      <c r="K14" s="41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116</v>
      </c>
      <c r="C20" s="104"/>
      <c r="D20" s="104"/>
      <c r="E20" s="104"/>
      <c r="F20" s="104"/>
      <c r="G20" s="28"/>
      <c r="H20" s="27" t="s">
        <v>115</v>
      </c>
      <c r="I20" s="104" t="s">
        <v>116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116</v>
      </c>
      <c r="C38" s="96"/>
      <c r="D38" s="96"/>
      <c r="E38" s="96"/>
      <c r="F38" s="96"/>
      <c r="G38" s="28"/>
      <c r="H38" s="27" t="s">
        <v>115</v>
      </c>
      <c r="I38" s="96" t="s">
        <v>116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U53"/>
  <sheetViews>
    <sheetView topLeftCell="A34" workbookViewId="0">
      <selection activeCell="H42" sqref="H42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116</v>
      </c>
      <c r="C2" s="96"/>
      <c r="D2" s="96"/>
      <c r="E2" s="96"/>
      <c r="F2" s="96"/>
      <c r="G2" s="28"/>
      <c r="H2" s="27" t="s">
        <v>115</v>
      </c>
      <c r="I2" s="96" t="s">
        <v>116</v>
      </c>
      <c r="J2" s="96"/>
      <c r="K2" s="96"/>
      <c r="L2" s="96"/>
      <c r="M2" s="96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33"/>
      <c r="K6" s="33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37"/>
      <c r="K7" s="37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37"/>
      <c r="K8" s="37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41"/>
      <c r="K9" s="41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33"/>
      <c r="K11" s="33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37"/>
      <c r="K12" s="37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37"/>
      <c r="K13" s="37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41"/>
      <c r="K14" s="41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116</v>
      </c>
      <c r="C20" s="104"/>
      <c r="D20" s="104"/>
      <c r="E20" s="104"/>
      <c r="F20" s="104"/>
      <c r="G20" s="28"/>
      <c r="H20" s="27" t="s">
        <v>115</v>
      </c>
      <c r="I20" s="104" t="s">
        <v>116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116</v>
      </c>
      <c r="C38" s="96"/>
      <c r="D38" s="96"/>
      <c r="E38" s="96"/>
      <c r="F38" s="96"/>
      <c r="G38" s="28"/>
      <c r="H38" s="27" t="s">
        <v>115</v>
      </c>
      <c r="I38" s="96" t="s">
        <v>116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U53"/>
  <sheetViews>
    <sheetView topLeftCell="A37" workbookViewId="0">
      <selection activeCell="H42" sqref="H42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116</v>
      </c>
      <c r="C2" s="96"/>
      <c r="D2" s="96"/>
      <c r="E2" s="96"/>
      <c r="F2" s="96"/>
      <c r="G2" s="28"/>
      <c r="H2" s="27" t="s">
        <v>115</v>
      </c>
      <c r="I2" s="96" t="s">
        <v>116</v>
      </c>
      <c r="J2" s="96"/>
      <c r="K2" s="96"/>
      <c r="L2" s="96"/>
      <c r="M2" s="96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33"/>
      <c r="K6" s="33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37"/>
      <c r="K7" s="37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37"/>
      <c r="K8" s="37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41"/>
      <c r="K9" s="41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33"/>
      <c r="K11" s="33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37"/>
      <c r="K12" s="37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37"/>
      <c r="K13" s="37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41"/>
      <c r="K14" s="41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116</v>
      </c>
      <c r="C20" s="104"/>
      <c r="D20" s="104"/>
      <c r="E20" s="104"/>
      <c r="F20" s="104"/>
      <c r="G20" s="28"/>
      <c r="H20" s="27" t="s">
        <v>115</v>
      </c>
      <c r="I20" s="104" t="s">
        <v>116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116</v>
      </c>
      <c r="C38" s="96"/>
      <c r="D38" s="96"/>
      <c r="E38" s="96"/>
      <c r="F38" s="96"/>
      <c r="G38" s="28"/>
      <c r="H38" s="27" t="s">
        <v>115</v>
      </c>
      <c r="I38" s="96" t="s">
        <v>116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U53"/>
  <sheetViews>
    <sheetView topLeftCell="A34" workbookViewId="0">
      <selection activeCell="Q55" sqref="Q55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116</v>
      </c>
      <c r="C2" s="96"/>
      <c r="D2" s="96"/>
      <c r="E2" s="96"/>
      <c r="F2" s="96"/>
      <c r="G2" s="28"/>
      <c r="H2" s="27" t="s">
        <v>115</v>
      </c>
      <c r="I2" s="96" t="s">
        <v>116</v>
      </c>
      <c r="J2" s="96"/>
      <c r="K2" s="96"/>
      <c r="L2" s="96"/>
      <c r="M2" s="96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33"/>
      <c r="K6" s="33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37"/>
      <c r="K7" s="37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37"/>
      <c r="K8" s="37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41"/>
      <c r="K9" s="41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33"/>
      <c r="K11" s="33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37"/>
      <c r="K12" s="37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37"/>
      <c r="K13" s="37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41"/>
      <c r="K14" s="41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116</v>
      </c>
      <c r="C20" s="104"/>
      <c r="D20" s="104"/>
      <c r="E20" s="104"/>
      <c r="F20" s="104"/>
      <c r="G20" s="28"/>
      <c r="H20" s="27" t="s">
        <v>115</v>
      </c>
      <c r="I20" s="104" t="s">
        <v>116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116</v>
      </c>
      <c r="C38" s="96"/>
      <c r="D38" s="96"/>
      <c r="E38" s="96"/>
      <c r="F38" s="96"/>
      <c r="G38" s="28"/>
      <c r="H38" s="27" t="s">
        <v>115</v>
      </c>
      <c r="I38" s="96" t="s">
        <v>116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2:H372"/>
  <sheetViews>
    <sheetView tabSelected="1" topLeftCell="A3" workbookViewId="0">
      <selection activeCell="S17" sqref="S17"/>
    </sheetView>
  </sheetViews>
  <sheetFormatPr defaultRowHeight="15" x14ac:dyDescent="0.25"/>
  <cols>
    <col min="1" max="1" width="5.28515625" style="1" customWidth="1"/>
    <col min="2" max="2" width="29.5703125" style="2" customWidth="1"/>
    <col min="3" max="3" width="18.7109375" style="2" customWidth="1"/>
    <col min="4" max="4" width="11" style="2" customWidth="1"/>
    <col min="5" max="5" width="7.28515625" style="3" customWidth="1"/>
    <col min="6" max="6" width="8.5703125" style="3" customWidth="1"/>
    <col min="7" max="7" width="4.85546875" style="3" customWidth="1"/>
    <col min="8" max="8" width="14.140625" style="4" customWidth="1"/>
    <col min="9" max="16384" width="9.140625" style="1"/>
  </cols>
  <sheetData>
    <row r="2" spans="1:8" s="5" customFormat="1" ht="15.75" x14ac:dyDescent="0.25">
      <c r="A2" s="93" t="s">
        <v>0</v>
      </c>
      <c r="B2" s="93"/>
      <c r="C2" s="93"/>
      <c r="D2" s="93"/>
      <c r="E2" s="93"/>
      <c r="F2" s="93"/>
      <c r="G2" s="93"/>
      <c r="H2" s="93"/>
    </row>
    <row r="3" spans="1:8" ht="21" x14ac:dyDescent="0.25">
      <c r="A3" s="94" t="s">
        <v>114</v>
      </c>
      <c r="B3" s="94"/>
      <c r="C3" s="94"/>
      <c r="D3" s="94"/>
      <c r="E3" s="94"/>
      <c r="F3" s="94"/>
      <c r="G3" s="94"/>
      <c r="H3" s="94"/>
    </row>
    <row r="4" spans="1:8" ht="21" x14ac:dyDescent="0.25">
      <c r="A4" s="6"/>
      <c r="B4" s="6"/>
      <c r="C4" s="6"/>
      <c r="D4" s="6"/>
      <c r="E4" s="6"/>
      <c r="F4" s="6"/>
      <c r="G4" s="6"/>
      <c r="H4" s="6"/>
    </row>
    <row r="5" spans="1:8" s="10" customFormat="1" ht="24" customHeight="1" x14ac:dyDescent="0.25">
      <c r="A5" s="7" t="s">
        <v>2</v>
      </c>
      <c r="B5" s="8" t="s">
        <v>113</v>
      </c>
      <c r="C5" s="8" t="s">
        <v>160</v>
      </c>
      <c r="D5" s="8" t="s">
        <v>5</v>
      </c>
      <c r="E5" s="8" t="s">
        <v>6</v>
      </c>
      <c r="F5" s="8" t="s">
        <v>7</v>
      </c>
      <c r="G5" s="8" t="s">
        <v>8</v>
      </c>
      <c r="H5" s="9" t="s">
        <v>9</v>
      </c>
    </row>
    <row r="6" spans="1:8" s="3" customFormat="1" ht="18.600000000000001" customHeight="1" x14ac:dyDescent="0.25">
      <c r="A6" s="19" t="s">
        <v>10</v>
      </c>
      <c r="B6" s="20" t="s">
        <v>132</v>
      </c>
      <c r="C6" s="20" t="s">
        <v>161</v>
      </c>
      <c r="D6" s="21" t="s">
        <v>14</v>
      </c>
      <c r="E6" s="12">
        <f>'smíš.1-6'!C15</f>
        <v>390</v>
      </c>
      <c r="F6" s="12">
        <f>'smíš.1-6'!D15</f>
        <v>216</v>
      </c>
      <c r="G6" s="12">
        <f>'smíš.1-6'!E15</f>
        <v>6</v>
      </c>
      <c r="H6" s="13">
        <f t="shared" ref="H6:H16" si="0">E6+F6</f>
        <v>606</v>
      </c>
    </row>
    <row r="7" spans="1:8" ht="18.600000000000001" customHeight="1" x14ac:dyDescent="0.25">
      <c r="A7" s="11" t="s">
        <v>11</v>
      </c>
      <c r="B7" s="20" t="s">
        <v>196</v>
      </c>
      <c r="C7" s="20" t="s">
        <v>200</v>
      </c>
      <c r="D7" s="21" t="s">
        <v>14</v>
      </c>
      <c r="E7" s="12">
        <v>396</v>
      </c>
      <c r="F7" s="12">
        <v>168</v>
      </c>
      <c r="G7" s="12">
        <v>5</v>
      </c>
      <c r="H7" s="13">
        <f t="shared" si="0"/>
        <v>564</v>
      </c>
    </row>
    <row r="8" spans="1:8" ht="18.600000000000001" customHeight="1" x14ac:dyDescent="0.25">
      <c r="A8" s="11" t="s">
        <v>13</v>
      </c>
      <c r="B8" s="20" t="s">
        <v>173</v>
      </c>
      <c r="C8" s="20" t="s">
        <v>161</v>
      </c>
      <c r="D8" s="21" t="s">
        <v>14</v>
      </c>
      <c r="E8" s="12">
        <f>'smíš.1-6'!J28</f>
        <v>384</v>
      </c>
      <c r="F8" s="12">
        <f>'smíš.1-6'!K28</f>
        <v>172</v>
      </c>
      <c r="G8" s="12">
        <f>'smíš.1-6'!L28</f>
        <v>4</v>
      </c>
      <c r="H8" s="13">
        <f t="shared" si="0"/>
        <v>556</v>
      </c>
    </row>
    <row r="9" spans="1:8" ht="18.600000000000001" customHeight="1" x14ac:dyDescent="0.25">
      <c r="A9" s="11" t="s">
        <v>15</v>
      </c>
      <c r="B9" s="20" t="s">
        <v>207</v>
      </c>
      <c r="C9" s="20" t="s">
        <v>162</v>
      </c>
      <c r="D9" s="21" t="s">
        <v>14</v>
      </c>
      <c r="E9" s="12">
        <v>389</v>
      </c>
      <c r="F9" s="12">
        <v>166</v>
      </c>
      <c r="G9" s="12">
        <v>4</v>
      </c>
      <c r="H9" s="13">
        <f t="shared" si="0"/>
        <v>555</v>
      </c>
    </row>
    <row r="10" spans="1:8" ht="18.600000000000001" customHeight="1" x14ac:dyDescent="0.25">
      <c r="A10" s="11" t="s">
        <v>16</v>
      </c>
      <c r="B10" s="20" t="s">
        <v>136</v>
      </c>
      <c r="C10" s="20" t="s">
        <v>163</v>
      </c>
      <c r="D10" s="21" t="s">
        <v>14</v>
      </c>
      <c r="E10" s="12">
        <f>'smíš.1-6'!J15</f>
        <v>372</v>
      </c>
      <c r="F10" s="12">
        <f>'smíš.1-6'!K15</f>
        <v>181</v>
      </c>
      <c r="G10" s="12">
        <f>'smíš.1-6'!L15</f>
        <v>5</v>
      </c>
      <c r="H10" s="13">
        <f t="shared" si="0"/>
        <v>553</v>
      </c>
    </row>
    <row r="11" spans="1:8" ht="18.600000000000001" customHeight="1" x14ac:dyDescent="0.25">
      <c r="A11" s="11" t="s">
        <v>17</v>
      </c>
      <c r="B11" s="20" t="s">
        <v>175</v>
      </c>
      <c r="C11" s="20" t="s">
        <v>163</v>
      </c>
      <c r="D11" s="21" t="s">
        <v>14</v>
      </c>
      <c r="E11" s="12">
        <f>'smíš.1-6'!C51</f>
        <v>371</v>
      </c>
      <c r="F11" s="12">
        <f>'smíš.1-6'!D51</f>
        <v>178</v>
      </c>
      <c r="G11" s="12">
        <f>'smíš.1-6'!E51</f>
        <v>5</v>
      </c>
      <c r="H11" s="13">
        <f t="shared" si="0"/>
        <v>549</v>
      </c>
    </row>
    <row r="12" spans="1:8" ht="18.600000000000001" customHeight="1" x14ac:dyDescent="0.25">
      <c r="A12" s="11" t="s">
        <v>18</v>
      </c>
      <c r="B12" s="20" t="s">
        <v>153</v>
      </c>
      <c r="C12" s="20" t="s">
        <v>165</v>
      </c>
      <c r="D12" s="21" t="s">
        <v>14</v>
      </c>
      <c r="E12" s="12">
        <f>'smíš.1-6'!C28</f>
        <v>365</v>
      </c>
      <c r="F12" s="12">
        <f>'smíš.1-6'!D28</f>
        <v>183</v>
      </c>
      <c r="G12" s="12">
        <f>'smíš.1-6'!E28</f>
        <v>4</v>
      </c>
      <c r="H12" s="13">
        <f t="shared" si="0"/>
        <v>548</v>
      </c>
    </row>
    <row r="13" spans="1:8" ht="18.600000000000001" customHeight="1" x14ac:dyDescent="0.25">
      <c r="A13" s="11" t="s">
        <v>19</v>
      </c>
      <c r="B13" s="20" t="s">
        <v>179</v>
      </c>
      <c r="C13" s="20" t="s">
        <v>161</v>
      </c>
      <c r="D13" s="21" t="s">
        <v>14</v>
      </c>
      <c r="E13" s="12">
        <f>'smíš.1-6'!J51</f>
        <v>362</v>
      </c>
      <c r="F13" s="12">
        <f>'smíš.1-6'!K51</f>
        <v>164</v>
      </c>
      <c r="G13" s="12">
        <f>'smíš.1-6'!L51</f>
        <v>15</v>
      </c>
      <c r="H13" s="13">
        <f t="shared" si="0"/>
        <v>526</v>
      </c>
    </row>
    <row r="14" spans="1:8" ht="18.600000000000001" customHeight="1" x14ac:dyDescent="0.25">
      <c r="A14" s="11" t="s">
        <v>20</v>
      </c>
      <c r="B14" s="20" t="s">
        <v>210</v>
      </c>
      <c r="C14" s="20" t="s">
        <v>211</v>
      </c>
      <c r="D14" s="21" t="s">
        <v>14</v>
      </c>
      <c r="E14" s="12">
        <v>343</v>
      </c>
      <c r="F14" s="12">
        <v>136</v>
      </c>
      <c r="G14" s="12">
        <v>21</v>
      </c>
      <c r="H14" s="13">
        <f t="shared" si="0"/>
        <v>479</v>
      </c>
    </row>
    <row r="15" spans="1:8" ht="18.600000000000001" customHeight="1" x14ac:dyDescent="0.25">
      <c r="A15" s="11" t="s">
        <v>21</v>
      </c>
      <c r="B15" s="20" t="s">
        <v>184</v>
      </c>
      <c r="C15" s="20" t="s">
        <v>189</v>
      </c>
      <c r="D15" s="21" t="s">
        <v>14</v>
      </c>
      <c r="E15" s="12">
        <f>'smíš.7-12'!J15</f>
        <v>336</v>
      </c>
      <c r="F15" s="12">
        <f>'smíš.7-12'!K15</f>
        <v>135</v>
      </c>
      <c r="G15" s="12">
        <f>'smíš.7-12'!L15</f>
        <v>16</v>
      </c>
      <c r="H15" s="13">
        <f t="shared" si="0"/>
        <v>471</v>
      </c>
    </row>
    <row r="16" spans="1:8" ht="18.600000000000001" customHeight="1" x14ac:dyDescent="0.25">
      <c r="A16" s="11" t="s">
        <v>22</v>
      </c>
      <c r="B16" s="20" t="s">
        <v>184</v>
      </c>
      <c r="C16" s="20" t="s">
        <v>189</v>
      </c>
      <c r="D16" s="21" t="s">
        <v>14</v>
      </c>
      <c r="E16" s="12">
        <f>'smíš.7-12'!C15</f>
        <v>346</v>
      </c>
      <c r="F16" s="12">
        <f>'smíš.7-12'!D15</f>
        <v>82</v>
      </c>
      <c r="G16" s="12">
        <f>'smíš.7-12'!E15</f>
        <v>25</v>
      </c>
      <c r="H16" s="13">
        <f t="shared" si="0"/>
        <v>428</v>
      </c>
    </row>
    <row r="17" spans="1:8" ht="18.600000000000001" customHeight="1" x14ac:dyDescent="0.25">
      <c r="A17" s="11" t="s">
        <v>23</v>
      </c>
      <c r="B17" s="20"/>
      <c r="C17" s="20"/>
      <c r="D17" s="21" t="s">
        <v>14</v>
      </c>
      <c r="E17" s="12"/>
      <c r="F17" s="12"/>
      <c r="G17" s="12"/>
      <c r="H17" s="13">
        <f t="shared" ref="H17:H105" si="1">E17+F17</f>
        <v>0</v>
      </c>
    </row>
    <row r="18" spans="1:8" ht="18.600000000000001" customHeight="1" x14ac:dyDescent="0.25">
      <c r="A18" s="11" t="s">
        <v>24</v>
      </c>
      <c r="B18" s="20"/>
      <c r="C18" s="20"/>
      <c r="D18" s="21" t="s">
        <v>14</v>
      </c>
      <c r="E18" s="12"/>
      <c r="F18" s="12"/>
      <c r="G18" s="12"/>
      <c r="H18" s="13">
        <f t="shared" si="1"/>
        <v>0</v>
      </c>
    </row>
    <row r="19" spans="1:8" ht="18.600000000000001" customHeight="1" x14ac:dyDescent="0.25">
      <c r="A19" s="11" t="s">
        <v>25</v>
      </c>
      <c r="B19" s="20"/>
      <c r="C19" s="20"/>
      <c r="D19" s="21" t="s">
        <v>14</v>
      </c>
      <c r="E19" s="12"/>
      <c r="F19" s="12"/>
      <c r="G19" s="12"/>
      <c r="H19" s="13">
        <f t="shared" si="1"/>
        <v>0</v>
      </c>
    </row>
    <row r="20" spans="1:8" ht="18.600000000000001" customHeight="1" x14ac:dyDescent="0.25">
      <c r="A20" s="11" t="s">
        <v>26</v>
      </c>
      <c r="B20" s="20"/>
      <c r="C20" s="20"/>
      <c r="D20" s="21" t="s">
        <v>14</v>
      </c>
      <c r="E20" s="12"/>
      <c r="F20" s="12"/>
      <c r="G20" s="12"/>
      <c r="H20" s="13">
        <f t="shared" si="1"/>
        <v>0</v>
      </c>
    </row>
    <row r="21" spans="1:8" ht="18.600000000000001" customHeight="1" x14ac:dyDescent="0.25">
      <c r="A21" s="11" t="s">
        <v>27</v>
      </c>
      <c r="B21" s="20"/>
      <c r="C21" s="20"/>
      <c r="D21" s="21" t="s">
        <v>14</v>
      </c>
      <c r="E21" s="12"/>
      <c r="F21" s="12"/>
      <c r="G21" s="12"/>
      <c r="H21" s="13">
        <f t="shared" si="1"/>
        <v>0</v>
      </c>
    </row>
    <row r="22" spans="1:8" ht="18.600000000000001" customHeight="1" x14ac:dyDescent="0.25">
      <c r="A22" s="11" t="s">
        <v>28</v>
      </c>
      <c r="B22" s="20"/>
      <c r="C22" s="20"/>
      <c r="D22" s="21" t="s">
        <v>14</v>
      </c>
      <c r="E22" s="12"/>
      <c r="F22" s="12"/>
      <c r="G22" s="12"/>
      <c r="H22" s="13">
        <f t="shared" si="1"/>
        <v>0</v>
      </c>
    </row>
    <row r="23" spans="1:8" ht="18.600000000000001" customHeight="1" x14ac:dyDescent="0.25">
      <c r="A23" s="11" t="s">
        <v>29</v>
      </c>
      <c r="B23" s="20"/>
      <c r="C23" s="20"/>
      <c r="D23" s="21" t="s">
        <v>14</v>
      </c>
      <c r="E23" s="12"/>
      <c r="F23" s="12"/>
      <c r="G23" s="12"/>
      <c r="H23" s="13">
        <f t="shared" si="1"/>
        <v>0</v>
      </c>
    </row>
    <row r="24" spans="1:8" ht="18.600000000000001" customHeight="1" x14ac:dyDescent="0.25">
      <c r="A24" s="11" t="s">
        <v>30</v>
      </c>
      <c r="B24" s="20"/>
      <c r="C24" s="20"/>
      <c r="D24" s="21" t="s">
        <v>14</v>
      </c>
      <c r="E24" s="12"/>
      <c r="F24" s="12"/>
      <c r="G24" s="12"/>
      <c r="H24" s="13">
        <f t="shared" si="1"/>
        <v>0</v>
      </c>
    </row>
    <row r="25" spans="1:8" ht="18.600000000000001" customHeight="1" x14ac:dyDescent="0.25">
      <c r="A25" s="11" t="s">
        <v>31</v>
      </c>
      <c r="B25" s="20"/>
      <c r="C25" s="20"/>
      <c r="D25" s="21" t="s">
        <v>14</v>
      </c>
      <c r="E25" s="12"/>
      <c r="F25" s="12"/>
      <c r="G25" s="12"/>
      <c r="H25" s="13">
        <f t="shared" si="1"/>
        <v>0</v>
      </c>
    </row>
    <row r="26" spans="1:8" ht="18.600000000000001" customHeight="1" x14ac:dyDescent="0.25">
      <c r="A26" s="11" t="s">
        <v>32</v>
      </c>
      <c r="B26" s="20"/>
      <c r="C26" s="20"/>
      <c r="D26" s="21" t="s">
        <v>14</v>
      </c>
      <c r="E26" s="12"/>
      <c r="F26" s="12"/>
      <c r="G26" s="12"/>
      <c r="H26" s="13">
        <f t="shared" si="1"/>
        <v>0</v>
      </c>
    </row>
    <row r="27" spans="1:8" ht="18.600000000000001" customHeight="1" x14ac:dyDescent="0.25">
      <c r="A27" s="11" t="s">
        <v>33</v>
      </c>
      <c r="B27" s="20"/>
      <c r="C27" s="20"/>
      <c r="D27" s="21" t="s">
        <v>14</v>
      </c>
      <c r="E27" s="12"/>
      <c r="F27" s="12"/>
      <c r="G27" s="12"/>
      <c r="H27" s="13">
        <f t="shared" si="1"/>
        <v>0</v>
      </c>
    </row>
    <row r="28" spans="1:8" ht="18.600000000000001" customHeight="1" x14ac:dyDescent="0.25">
      <c r="A28" s="11" t="s">
        <v>34</v>
      </c>
      <c r="B28" s="20"/>
      <c r="C28" s="20"/>
      <c r="D28" s="21" t="s">
        <v>14</v>
      </c>
      <c r="E28" s="12"/>
      <c r="F28" s="12"/>
      <c r="G28" s="12"/>
      <c r="H28" s="13">
        <f t="shared" si="1"/>
        <v>0</v>
      </c>
    </row>
    <row r="29" spans="1:8" ht="18.600000000000001" customHeight="1" x14ac:dyDescent="0.25">
      <c r="A29" s="11" t="s">
        <v>35</v>
      </c>
      <c r="B29" s="20"/>
      <c r="C29" s="20"/>
      <c r="D29" s="21" t="s">
        <v>14</v>
      </c>
      <c r="E29" s="12"/>
      <c r="F29" s="12"/>
      <c r="G29" s="12"/>
      <c r="H29" s="13">
        <f t="shared" si="1"/>
        <v>0</v>
      </c>
    </row>
    <row r="30" spans="1:8" ht="18.600000000000001" customHeight="1" x14ac:dyDescent="0.25">
      <c r="A30" s="11" t="s">
        <v>36</v>
      </c>
      <c r="B30" s="20"/>
      <c r="C30" s="20"/>
      <c r="D30" s="21" t="s">
        <v>14</v>
      </c>
      <c r="E30" s="12"/>
      <c r="F30" s="12"/>
      <c r="G30" s="12"/>
      <c r="H30" s="13">
        <f t="shared" si="1"/>
        <v>0</v>
      </c>
    </row>
    <row r="31" spans="1:8" ht="18.600000000000001" customHeight="1" x14ac:dyDescent="0.25">
      <c r="A31" s="11" t="s">
        <v>37</v>
      </c>
      <c r="B31" s="20"/>
      <c r="C31" s="20"/>
      <c r="D31" s="21" t="s">
        <v>14</v>
      </c>
      <c r="E31" s="12"/>
      <c r="F31" s="12"/>
      <c r="G31" s="12"/>
      <c r="H31" s="13">
        <f t="shared" si="1"/>
        <v>0</v>
      </c>
    </row>
    <row r="32" spans="1:8" ht="18.600000000000001" customHeight="1" x14ac:dyDescent="0.25">
      <c r="A32" s="11" t="s">
        <v>38</v>
      </c>
      <c r="B32" s="20"/>
      <c r="C32" s="20"/>
      <c r="D32" s="21" t="s">
        <v>14</v>
      </c>
      <c r="E32" s="12"/>
      <c r="F32" s="12"/>
      <c r="G32" s="12"/>
      <c r="H32" s="13">
        <f t="shared" si="1"/>
        <v>0</v>
      </c>
    </row>
    <row r="33" spans="1:8" ht="18.600000000000001" customHeight="1" x14ac:dyDescent="0.25">
      <c r="A33" s="11" t="s">
        <v>39</v>
      </c>
      <c r="B33" s="20"/>
      <c r="C33" s="20"/>
      <c r="D33" s="21" t="s">
        <v>14</v>
      </c>
      <c r="E33" s="12"/>
      <c r="F33" s="12"/>
      <c r="G33" s="12"/>
      <c r="H33" s="13">
        <f t="shared" si="1"/>
        <v>0</v>
      </c>
    </row>
    <row r="34" spans="1:8" ht="18.600000000000001" customHeight="1" x14ac:dyDescent="0.25">
      <c r="A34" s="11" t="s">
        <v>40</v>
      </c>
      <c r="B34" s="20"/>
      <c r="C34" s="20"/>
      <c r="D34" s="21" t="s">
        <v>14</v>
      </c>
      <c r="E34" s="12"/>
      <c r="F34" s="12"/>
      <c r="G34" s="12"/>
      <c r="H34" s="13">
        <f t="shared" si="1"/>
        <v>0</v>
      </c>
    </row>
    <row r="35" spans="1:8" ht="18.600000000000001" customHeight="1" x14ac:dyDescent="0.25">
      <c r="A35" s="11" t="s">
        <v>41</v>
      </c>
      <c r="B35" s="20"/>
      <c r="C35" s="20"/>
      <c r="D35" s="21" t="s">
        <v>14</v>
      </c>
      <c r="E35" s="12"/>
      <c r="F35" s="12"/>
      <c r="G35" s="12"/>
      <c r="H35" s="13">
        <f t="shared" si="1"/>
        <v>0</v>
      </c>
    </row>
    <row r="36" spans="1:8" ht="18.600000000000001" customHeight="1" x14ac:dyDescent="0.25">
      <c r="A36" s="11" t="s">
        <v>42</v>
      </c>
      <c r="B36" s="20"/>
      <c r="C36" s="20"/>
      <c r="D36" s="21" t="s">
        <v>14</v>
      </c>
      <c r="E36" s="12"/>
      <c r="F36" s="12"/>
      <c r="G36" s="12"/>
      <c r="H36" s="13">
        <f t="shared" si="1"/>
        <v>0</v>
      </c>
    </row>
    <row r="37" spans="1:8" ht="18.600000000000001" customHeight="1" x14ac:dyDescent="0.25">
      <c r="A37" s="11" t="s">
        <v>43</v>
      </c>
      <c r="B37" s="20"/>
      <c r="C37" s="20"/>
      <c r="D37" s="21" t="s">
        <v>14</v>
      </c>
      <c r="E37" s="12"/>
      <c r="F37" s="12"/>
      <c r="G37" s="12"/>
      <c r="H37" s="13">
        <f t="shared" si="1"/>
        <v>0</v>
      </c>
    </row>
    <row r="38" spans="1:8" ht="18.600000000000001" customHeight="1" x14ac:dyDescent="0.25">
      <c r="A38" s="11" t="s">
        <v>44</v>
      </c>
      <c r="B38" s="20"/>
      <c r="C38" s="20"/>
      <c r="D38" s="21" t="s">
        <v>14</v>
      </c>
      <c r="E38" s="12"/>
      <c r="F38" s="12"/>
      <c r="G38" s="12"/>
      <c r="H38" s="13">
        <f t="shared" si="1"/>
        <v>0</v>
      </c>
    </row>
    <row r="39" spans="1:8" ht="18.600000000000001" customHeight="1" x14ac:dyDescent="0.25">
      <c r="A39" s="11" t="s">
        <v>45</v>
      </c>
      <c r="B39" s="20"/>
      <c r="C39" s="20"/>
      <c r="D39" s="21" t="s">
        <v>14</v>
      </c>
      <c r="E39" s="12"/>
      <c r="F39" s="12"/>
      <c r="G39" s="12"/>
      <c r="H39" s="13">
        <f t="shared" si="1"/>
        <v>0</v>
      </c>
    </row>
    <row r="40" spans="1:8" ht="18.600000000000001" customHeight="1" x14ac:dyDescent="0.25">
      <c r="A40" s="11" t="s">
        <v>46</v>
      </c>
      <c r="B40" s="20"/>
      <c r="C40" s="20"/>
      <c r="D40" s="21" t="s">
        <v>14</v>
      </c>
      <c r="E40" s="12"/>
      <c r="F40" s="12"/>
      <c r="G40" s="12"/>
      <c r="H40" s="13">
        <f t="shared" si="1"/>
        <v>0</v>
      </c>
    </row>
    <row r="41" spans="1:8" ht="18.600000000000001" customHeight="1" x14ac:dyDescent="0.25">
      <c r="A41" s="11" t="s">
        <v>47</v>
      </c>
      <c r="B41" s="20"/>
      <c r="C41" s="20"/>
      <c r="D41" s="21" t="s">
        <v>14</v>
      </c>
      <c r="E41" s="12"/>
      <c r="F41" s="12"/>
      <c r="G41" s="12"/>
      <c r="H41" s="13">
        <f t="shared" si="1"/>
        <v>0</v>
      </c>
    </row>
    <row r="42" spans="1:8" ht="18.600000000000001" customHeight="1" x14ac:dyDescent="0.25">
      <c r="A42" s="11" t="s">
        <v>48</v>
      </c>
      <c r="B42" s="20"/>
      <c r="C42" s="20"/>
      <c r="D42" s="21" t="s">
        <v>14</v>
      </c>
      <c r="E42" s="12"/>
      <c r="F42" s="12"/>
      <c r="G42" s="12"/>
      <c r="H42" s="13">
        <f t="shared" si="1"/>
        <v>0</v>
      </c>
    </row>
    <row r="43" spans="1:8" ht="18.600000000000001" customHeight="1" x14ac:dyDescent="0.25">
      <c r="A43" s="11" t="s">
        <v>49</v>
      </c>
      <c r="B43" s="20"/>
      <c r="C43" s="20"/>
      <c r="D43" s="21" t="s">
        <v>14</v>
      </c>
      <c r="E43" s="12"/>
      <c r="F43" s="12"/>
      <c r="G43" s="12"/>
      <c r="H43" s="13">
        <f t="shared" si="1"/>
        <v>0</v>
      </c>
    </row>
    <row r="44" spans="1:8" ht="18.600000000000001" customHeight="1" x14ac:dyDescent="0.25">
      <c r="A44" s="11" t="s">
        <v>50</v>
      </c>
      <c r="B44" s="20"/>
      <c r="C44" s="20"/>
      <c r="D44" s="21" t="s">
        <v>14</v>
      </c>
      <c r="E44" s="12"/>
      <c r="F44" s="12"/>
      <c r="G44" s="12"/>
      <c r="H44" s="13">
        <f t="shared" si="1"/>
        <v>0</v>
      </c>
    </row>
    <row r="45" spans="1:8" ht="18.600000000000001" customHeight="1" x14ac:dyDescent="0.25">
      <c r="A45" s="11" t="s">
        <v>51</v>
      </c>
      <c r="B45" s="20"/>
      <c r="C45" s="20"/>
      <c r="D45" s="21" t="s">
        <v>14</v>
      </c>
      <c r="E45" s="12"/>
      <c r="F45" s="12"/>
      <c r="G45" s="12"/>
      <c r="H45" s="13">
        <f t="shared" si="1"/>
        <v>0</v>
      </c>
    </row>
    <row r="46" spans="1:8" ht="18.600000000000001" customHeight="1" x14ac:dyDescent="0.25">
      <c r="A46" s="11" t="s">
        <v>52</v>
      </c>
      <c r="B46" s="20"/>
      <c r="C46" s="20"/>
      <c r="D46" s="21" t="s">
        <v>14</v>
      </c>
      <c r="E46" s="12"/>
      <c r="F46" s="12"/>
      <c r="G46" s="12"/>
      <c r="H46" s="13">
        <f t="shared" si="1"/>
        <v>0</v>
      </c>
    </row>
    <row r="47" spans="1:8" ht="18.600000000000001" customHeight="1" x14ac:dyDescent="0.25">
      <c r="A47" s="11" t="s">
        <v>53</v>
      </c>
      <c r="B47" s="20"/>
      <c r="C47" s="20"/>
      <c r="D47" s="21" t="s">
        <v>14</v>
      </c>
      <c r="E47" s="12"/>
      <c r="F47" s="12"/>
      <c r="G47" s="12"/>
      <c r="H47" s="13">
        <f t="shared" si="1"/>
        <v>0</v>
      </c>
    </row>
    <row r="48" spans="1:8" ht="18.600000000000001" customHeight="1" x14ac:dyDescent="0.25">
      <c r="A48" s="11" t="s">
        <v>54</v>
      </c>
      <c r="B48" s="20"/>
      <c r="C48" s="20"/>
      <c r="D48" s="21" t="s">
        <v>14</v>
      </c>
      <c r="E48" s="12"/>
      <c r="F48" s="12"/>
      <c r="G48" s="12"/>
      <c r="H48" s="13">
        <f t="shared" si="1"/>
        <v>0</v>
      </c>
    </row>
    <row r="49" spans="1:8" ht="18.600000000000001" customHeight="1" x14ac:dyDescent="0.25">
      <c r="A49" s="11" t="s">
        <v>55</v>
      </c>
      <c r="B49" s="20"/>
      <c r="C49" s="20"/>
      <c r="D49" s="21" t="s">
        <v>14</v>
      </c>
      <c r="E49" s="12"/>
      <c r="F49" s="12"/>
      <c r="G49" s="12"/>
      <c r="H49" s="13">
        <f t="shared" si="1"/>
        <v>0</v>
      </c>
    </row>
    <row r="50" spans="1:8" ht="18.600000000000001" customHeight="1" x14ac:dyDescent="0.25">
      <c r="A50" s="11" t="s">
        <v>56</v>
      </c>
      <c r="B50" s="20"/>
      <c r="C50" s="20"/>
      <c r="D50" s="21" t="s">
        <v>14</v>
      </c>
      <c r="E50" s="12"/>
      <c r="F50" s="12"/>
      <c r="G50" s="12"/>
      <c r="H50" s="13">
        <f t="shared" si="1"/>
        <v>0</v>
      </c>
    </row>
    <row r="51" spans="1:8" ht="18.600000000000001" customHeight="1" x14ac:dyDescent="0.25">
      <c r="A51" s="11" t="s">
        <v>57</v>
      </c>
      <c r="B51" s="20"/>
      <c r="C51" s="20"/>
      <c r="D51" s="21" t="s">
        <v>14</v>
      </c>
      <c r="E51" s="12"/>
      <c r="F51" s="12"/>
      <c r="G51" s="12"/>
      <c r="H51" s="13">
        <f t="shared" si="1"/>
        <v>0</v>
      </c>
    </row>
    <row r="52" spans="1:8" ht="18.600000000000001" customHeight="1" x14ac:dyDescent="0.25">
      <c r="A52" s="11" t="s">
        <v>58</v>
      </c>
      <c r="B52" s="20"/>
      <c r="C52" s="20"/>
      <c r="D52" s="21" t="s">
        <v>14</v>
      </c>
      <c r="E52" s="12"/>
      <c r="F52" s="12"/>
      <c r="G52" s="12"/>
      <c r="H52" s="13">
        <f t="shared" si="1"/>
        <v>0</v>
      </c>
    </row>
    <row r="53" spans="1:8" ht="18.600000000000001" customHeight="1" x14ac:dyDescent="0.25">
      <c r="A53" s="11" t="s">
        <v>59</v>
      </c>
      <c r="B53" s="20"/>
      <c r="C53" s="20"/>
      <c r="D53" s="21" t="s">
        <v>14</v>
      </c>
      <c r="E53" s="12"/>
      <c r="F53" s="12"/>
      <c r="G53" s="12"/>
      <c r="H53" s="13">
        <f t="shared" si="1"/>
        <v>0</v>
      </c>
    </row>
    <row r="54" spans="1:8" ht="18.600000000000001" customHeight="1" x14ac:dyDescent="0.25">
      <c r="A54" s="11" t="s">
        <v>60</v>
      </c>
      <c r="B54" s="20"/>
      <c r="C54" s="20"/>
      <c r="D54" s="21" t="s">
        <v>14</v>
      </c>
      <c r="E54" s="12"/>
      <c r="F54" s="12"/>
      <c r="G54" s="12"/>
      <c r="H54" s="13">
        <f t="shared" si="1"/>
        <v>0</v>
      </c>
    </row>
    <row r="55" spans="1:8" ht="18.600000000000001" customHeight="1" x14ac:dyDescent="0.25">
      <c r="A55" s="11" t="s">
        <v>61</v>
      </c>
      <c r="B55" s="20"/>
      <c r="C55" s="20"/>
      <c r="D55" s="21" t="s">
        <v>14</v>
      </c>
      <c r="E55" s="12"/>
      <c r="F55" s="12"/>
      <c r="G55" s="12"/>
      <c r="H55" s="13">
        <f t="shared" si="1"/>
        <v>0</v>
      </c>
    </row>
    <row r="56" spans="1:8" ht="18.600000000000001" customHeight="1" x14ac:dyDescent="0.25">
      <c r="A56" s="11" t="s">
        <v>62</v>
      </c>
      <c r="B56" s="20"/>
      <c r="C56" s="20"/>
      <c r="D56" s="21" t="s">
        <v>14</v>
      </c>
      <c r="E56" s="12"/>
      <c r="F56" s="12"/>
      <c r="G56" s="12"/>
      <c r="H56" s="13">
        <f t="shared" si="1"/>
        <v>0</v>
      </c>
    </row>
    <row r="57" spans="1:8" ht="18.600000000000001" customHeight="1" x14ac:dyDescent="0.25">
      <c r="A57" s="11" t="s">
        <v>63</v>
      </c>
      <c r="B57" s="20"/>
      <c r="C57" s="20"/>
      <c r="D57" s="21" t="s">
        <v>14</v>
      </c>
      <c r="E57" s="12"/>
      <c r="F57" s="12"/>
      <c r="G57" s="12"/>
      <c r="H57" s="13">
        <f t="shared" si="1"/>
        <v>0</v>
      </c>
    </row>
    <row r="58" spans="1:8" ht="18.600000000000001" customHeight="1" x14ac:dyDescent="0.25">
      <c r="A58" s="11" t="s">
        <v>64</v>
      </c>
      <c r="B58" s="20"/>
      <c r="C58" s="20"/>
      <c r="D58" s="21" t="s">
        <v>14</v>
      </c>
      <c r="E58" s="12"/>
      <c r="F58" s="12"/>
      <c r="G58" s="12"/>
      <c r="H58" s="13">
        <f t="shared" si="1"/>
        <v>0</v>
      </c>
    </row>
    <row r="59" spans="1:8" ht="18.600000000000001" customHeight="1" x14ac:dyDescent="0.25">
      <c r="A59" s="11" t="s">
        <v>65</v>
      </c>
      <c r="B59" s="20"/>
      <c r="C59" s="20"/>
      <c r="D59" s="21" t="s">
        <v>14</v>
      </c>
      <c r="E59" s="12"/>
      <c r="F59" s="12"/>
      <c r="G59" s="12"/>
      <c r="H59" s="13">
        <f t="shared" si="1"/>
        <v>0</v>
      </c>
    </row>
    <row r="60" spans="1:8" ht="18.600000000000001" customHeight="1" x14ac:dyDescent="0.25">
      <c r="A60" s="11" t="s">
        <v>66</v>
      </c>
      <c r="B60" s="20"/>
      <c r="C60" s="20"/>
      <c r="D60" s="21" t="s">
        <v>14</v>
      </c>
      <c r="E60" s="12"/>
      <c r="F60" s="12"/>
      <c r="G60" s="12"/>
      <c r="H60" s="13">
        <f t="shared" si="1"/>
        <v>0</v>
      </c>
    </row>
    <row r="61" spans="1:8" ht="18.600000000000001" customHeight="1" x14ac:dyDescent="0.25">
      <c r="A61" s="11" t="s">
        <v>67</v>
      </c>
      <c r="B61" s="20"/>
      <c r="C61" s="20"/>
      <c r="D61" s="21" t="s">
        <v>14</v>
      </c>
      <c r="E61" s="12"/>
      <c r="F61" s="12"/>
      <c r="G61" s="12"/>
      <c r="H61" s="13">
        <f t="shared" si="1"/>
        <v>0</v>
      </c>
    </row>
    <row r="62" spans="1:8" ht="18.600000000000001" customHeight="1" x14ac:dyDescent="0.25">
      <c r="A62" s="11" t="s">
        <v>68</v>
      </c>
      <c r="B62" s="20"/>
      <c r="C62" s="20"/>
      <c r="D62" s="21" t="s">
        <v>14</v>
      </c>
      <c r="E62" s="12"/>
      <c r="F62" s="12"/>
      <c r="G62" s="12"/>
      <c r="H62" s="13">
        <f t="shared" si="1"/>
        <v>0</v>
      </c>
    </row>
    <row r="63" spans="1:8" ht="18.600000000000001" customHeight="1" x14ac:dyDescent="0.25">
      <c r="A63" s="11" t="s">
        <v>69</v>
      </c>
      <c r="B63" s="20"/>
      <c r="C63" s="20"/>
      <c r="D63" s="21" t="s">
        <v>14</v>
      </c>
      <c r="E63" s="12"/>
      <c r="F63" s="12"/>
      <c r="G63" s="12"/>
      <c r="H63" s="13">
        <f t="shared" si="1"/>
        <v>0</v>
      </c>
    </row>
    <row r="64" spans="1:8" ht="18.600000000000001" customHeight="1" x14ac:dyDescent="0.25">
      <c r="A64" s="11" t="s">
        <v>70</v>
      </c>
      <c r="B64" s="20"/>
      <c r="C64" s="20"/>
      <c r="D64" s="21" t="s">
        <v>14</v>
      </c>
      <c r="E64" s="12"/>
      <c r="F64" s="12"/>
      <c r="G64" s="12"/>
      <c r="H64" s="13">
        <f t="shared" si="1"/>
        <v>0</v>
      </c>
    </row>
    <row r="65" spans="1:8" ht="18.600000000000001" customHeight="1" x14ac:dyDescent="0.25">
      <c r="A65" s="11" t="s">
        <v>71</v>
      </c>
      <c r="B65" s="20"/>
      <c r="C65" s="20"/>
      <c r="D65" s="21" t="s">
        <v>14</v>
      </c>
      <c r="E65" s="12"/>
      <c r="F65" s="12"/>
      <c r="G65" s="12"/>
      <c r="H65" s="13">
        <f t="shared" si="1"/>
        <v>0</v>
      </c>
    </row>
    <row r="66" spans="1:8" ht="18.600000000000001" customHeight="1" x14ac:dyDescent="0.25">
      <c r="A66" s="11" t="s">
        <v>72</v>
      </c>
      <c r="B66" s="20"/>
      <c r="C66" s="20"/>
      <c r="D66" s="21" t="s">
        <v>14</v>
      </c>
      <c r="E66" s="12"/>
      <c r="F66" s="12"/>
      <c r="G66" s="12"/>
      <c r="H66" s="13">
        <f t="shared" si="1"/>
        <v>0</v>
      </c>
    </row>
    <row r="67" spans="1:8" ht="18.600000000000001" customHeight="1" x14ac:dyDescent="0.25">
      <c r="A67" s="11" t="s">
        <v>73</v>
      </c>
      <c r="B67" s="20"/>
      <c r="C67" s="20"/>
      <c r="D67" s="21" t="s">
        <v>14</v>
      </c>
      <c r="E67" s="12"/>
      <c r="F67" s="12"/>
      <c r="G67" s="12"/>
      <c r="H67" s="13">
        <f t="shared" si="1"/>
        <v>0</v>
      </c>
    </row>
    <row r="68" spans="1:8" ht="18.600000000000001" customHeight="1" x14ac:dyDescent="0.25">
      <c r="A68" s="11" t="s">
        <v>74</v>
      </c>
      <c r="B68" s="20"/>
      <c r="C68" s="20"/>
      <c r="D68" s="21" t="s">
        <v>14</v>
      </c>
      <c r="E68" s="12"/>
      <c r="F68" s="12"/>
      <c r="G68" s="12"/>
      <c r="H68" s="13">
        <f t="shared" si="1"/>
        <v>0</v>
      </c>
    </row>
    <row r="69" spans="1:8" ht="18.600000000000001" customHeight="1" x14ac:dyDescent="0.25">
      <c r="A69" s="11" t="s">
        <v>75</v>
      </c>
      <c r="B69" s="20"/>
      <c r="C69" s="20"/>
      <c r="D69" s="21" t="s">
        <v>14</v>
      </c>
      <c r="E69" s="12"/>
      <c r="F69" s="12"/>
      <c r="G69" s="12"/>
      <c r="H69" s="13">
        <f t="shared" si="1"/>
        <v>0</v>
      </c>
    </row>
    <row r="70" spans="1:8" ht="18.600000000000001" customHeight="1" x14ac:dyDescent="0.25">
      <c r="A70" s="11" t="s">
        <v>76</v>
      </c>
      <c r="B70" s="20"/>
      <c r="C70" s="20"/>
      <c r="D70" s="21" t="s">
        <v>14</v>
      </c>
      <c r="E70" s="12"/>
      <c r="F70" s="12"/>
      <c r="G70" s="12"/>
      <c r="H70" s="13">
        <f t="shared" si="1"/>
        <v>0</v>
      </c>
    </row>
    <row r="71" spans="1:8" ht="18.600000000000001" customHeight="1" x14ac:dyDescent="0.25">
      <c r="A71" s="11" t="s">
        <v>77</v>
      </c>
      <c r="B71" s="20"/>
      <c r="C71" s="20"/>
      <c r="D71" s="21" t="s">
        <v>14</v>
      </c>
      <c r="E71" s="12"/>
      <c r="F71" s="12"/>
      <c r="G71" s="12"/>
      <c r="H71" s="13">
        <f t="shared" si="1"/>
        <v>0</v>
      </c>
    </row>
    <row r="72" spans="1:8" ht="18.600000000000001" customHeight="1" x14ac:dyDescent="0.25">
      <c r="A72" s="11" t="s">
        <v>78</v>
      </c>
      <c r="B72" s="20"/>
      <c r="C72" s="20"/>
      <c r="D72" s="21" t="s">
        <v>14</v>
      </c>
      <c r="E72" s="12"/>
      <c r="F72" s="12"/>
      <c r="G72" s="12"/>
      <c r="H72" s="13">
        <f t="shared" si="1"/>
        <v>0</v>
      </c>
    </row>
    <row r="73" spans="1:8" ht="18.600000000000001" customHeight="1" x14ac:dyDescent="0.25">
      <c r="A73" s="11" t="s">
        <v>79</v>
      </c>
      <c r="B73" s="20"/>
      <c r="C73" s="20"/>
      <c r="D73" s="21" t="s">
        <v>14</v>
      </c>
      <c r="E73" s="12"/>
      <c r="F73" s="12"/>
      <c r="G73" s="12"/>
      <c r="H73" s="13">
        <f t="shared" si="1"/>
        <v>0</v>
      </c>
    </row>
    <row r="74" spans="1:8" ht="18.600000000000001" customHeight="1" x14ac:dyDescent="0.25">
      <c r="A74" s="11" t="s">
        <v>80</v>
      </c>
      <c r="B74" s="20"/>
      <c r="C74" s="20"/>
      <c r="D74" s="21" t="s">
        <v>14</v>
      </c>
      <c r="E74" s="12"/>
      <c r="F74" s="12"/>
      <c r="G74" s="12"/>
      <c r="H74" s="13">
        <f t="shared" si="1"/>
        <v>0</v>
      </c>
    </row>
    <row r="75" spans="1:8" ht="18.600000000000001" customHeight="1" x14ac:dyDescent="0.25">
      <c r="A75" s="11" t="s">
        <v>81</v>
      </c>
      <c r="B75" s="20"/>
      <c r="C75" s="20"/>
      <c r="D75" s="21" t="s">
        <v>14</v>
      </c>
      <c r="E75" s="12"/>
      <c r="F75" s="12"/>
      <c r="G75" s="12"/>
      <c r="H75" s="13">
        <f t="shared" si="1"/>
        <v>0</v>
      </c>
    </row>
    <row r="76" spans="1:8" ht="18.600000000000001" customHeight="1" x14ac:dyDescent="0.25">
      <c r="A76" s="11" t="s">
        <v>82</v>
      </c>
      <c r="B76" s="20"/>
      <c r="C76" s="20"/>
      <c r="D76" s="21" t="s">
        <v>14</v>
      </c>
      <c r="E76" s="12"/>
      <c r="F76" s="12"/>
      <c r="G76" s="12"/>
      <c r="H76" s="13">
        <f t="shared" si="1"/>
        <v>0</v>
      </c>
    </row>
    <row r="77" spans="1:8" ht="18.600000000000001" customHeight="1" x14ac:dyDescent="0.25">
      <c r="A77" s="11" t="s">
        <v>83</v>
      </c>
      <c r="B77" s="20"/>
      <c r="C77" s="20"/>
      <c r="D77" s="21" t="s">
        <v>14</v>
      </c>
      <c r="E77" s="12"/>
      <c r="F77" s="12"/>
      <c r="G77" s="12"/>
      <c r="H77" s="13">
        <f t="shared" si="1"/>
        <v>0</v>
      </c>
    </row>
    <row r="78" spans="1:8" ht="18.600000000000001" customHeight="1" x14ac:dyDescent="0.25">
      <c r="A78" s="11" t="s">
        <v>84</v>
      </c>
      <c r="B78" s="20"/>
      <c r="C78" s="20"/>
      <c r="D78" s="21" t="s">
        <v>14</v>
      </c>
      <c r="E78" s="12"/>
      <c r="F78" s="12"/>
      <c r="G78" s="12"/>
      <c r="H78" s="13">
        <f t="shared" si="1"/>
        <v>0</v>
      </c>
    </row>
    <row r="79" spans="1:8" ht="18.600000000000001" customHeight="1" x14ac:dyDescent="0.25">
      <c r="A79" s="11" t="s">
        <v>85</v>
      </c>
      <c r="B79" s="20"/>
      <c r="C79" s="20"/>
      <c r="D79" s="21" t="s">
        <v>14</v>
      </c>
      <c r="E79" s="12"/>
      <c r="F79" s="12"/>
      <c r="G79" s="12"/>
      <c r="H79" s="13">
        <f t="shared" si="1"/>
        <v>0</v>
      </c>
    </row>
    <row r="80" spans="1:8" ht="18.600000000000001" customHeight="1" x14ac:dyDescent="0.25">
      <c r="A80" s="11" t="s">
        <v>86</v>
      </c>
      <c r="B80" s="20"/>
      <c r="C80" s="20"/>
      <c r="D80" s="21" t="s">
        <v>14</v>
      </c>
      <c r="E80" s="12"/>
      <c r="F80" s="12"/>
      <c r="G80" s="12"/>
      <c r="H80" s="13">
        <f t="shared" si="1"/>
        <v>0</v>
      </c>
    </row>
    <row r="81" spans="1:8" ht="18.600000000000001" customHeight="1" x14ac:dyDescent="0.25">
      <c r="A81" s="11" t="s">
        <v>87</v>
      </c>
      <c r="B81" s="20"/>
      <c r="C81" s="20"/>
      <c r="D81" s="21" t="s">
        <v>14</v>
      </c>
      <c r="E81" s="12"/>
      <c r="F81" s="12"/>
      <c r="G81" s="12"/>
      <c r="H81" s="13">
        <f t="shared" si="1"/>
        <v>0</v>
      </c>
    </row>
    <row r="82" spans="1:8" ht="18.600000000000001" customHeight="1" x14ac:dyDescent="0.25">
      <c r="A82" s="11" t="s">
        <v>88</v>
      </c>
      <c r="B82" s="20"/>
      <c r="C82" s="20"/>
      <c r="D82" s="21" t="s">
        <v>14</v>
      </c>
      <c r="E82" s="12"/>
      <c r="F82" s="12"/>
      <c r="G82" s="12"/>
      <c r="H82" s="13">
        <f t="shared" si="1"/>
        <v>0</v>
      </c>
    </row>
    <row r="83" spans="1:8" ht="18.600000000000001" customHeight="1" x14ac:dyDescent="0.25">
      <c r="A83" s="11" t="s">
        <v>89</v>
      </c>
      <c r="B83" s="20"/>
      <c r="C83" s="20"/>
      <c r="D83" s="21" t="s">
        <v>14</v>
      </c>
      <c r="E83" s="12"/>
      <c r="F83" s="12"/>
      <c r="G83" s="12"/>
      <c r="H83" s="13">
        <f t="shared" si="1"/>
        <v>0</v>
      </c>
    </row>
    <row r="84" spans="1:8" ht="18.600000000000001" customHeight="1" x14ac:dyDescent="0.25">
      <c r="A84" s="11" t="s">
        <v>90</v>
      </c>
      <c r="B84" s="20"/>
      <c r="C84" s="20"/>
      <c r="D84" s="21" t="s">
        <v>14</v>
      </c>
      <c r="E84" s="12"/>
      <c r="F84" s="12"/>
      <c r="G84" s="12"/>
      <c r="H84" s="13">
        <f t="shared" si="1"/>
        <v>0</v>
      </c>
    </row>
    <row r="85" spans="1:8" ht="18.600000000000001" customHeight="1" x14ac:dyDescent="0.25">
      <c r="A85" s="11" t="s">
        <v>91</v>
      </c>
      <c r="B85" s="20"/>
      <c r="C85" s="20"/>
      <c r="D85" s="21" t="s">
        <v>14</v>
      </c>
      <c r="E85" s="12"/>
      <c r="F85" s="12"/>
      <c r="G85" s="12"/>
      <c r="H85" s="13">
        <f t="shared" si="1"/>
        <v>0</v>
      </c>
    </row>
    <row r="86" spans="1:8" ht="18.600000000000001" customHeight="1" x14ac:dyDescent="0.25">
      <c r="A86" s="11" t="s">
        <v>92</v>
      </c>
      <c r="B86" s="20"/>
      <c r="C86" s="20"/>
      <c r="D86" s="21" t="s">
        <v>14</v>
      </c>
      <c r="E86" s="12"/>
      <c r="F86" s="12"/>
      <c r="G86" s="12"/>
      <c r="H86" s="13">
        <f t="shared" si="1"/>
        <v>0</v>
      </c>
    </row>
    <row r="87" spans="1:8" ht="18.600000000000001" customHeight="1" x14ac:dyDescent="0.25">
      <c r="A87" s="11" t="s">
        <v>93</v>
      </c>
      <c r="B87" s="20"/>
      <c r="C87" s="20"/>
      <c r="D87" s="21" t="s">
        <v>14</v>
      </c>
      <c r="E87" s="12"/>
      <c r="F87" s="12"/>
      <c r="G87" s="12"/>
      <c r="H87" s="13">
        <f t="shared" si="1"/>
        <v>0</v>
      </c>
    </row>
    <row r="88" spans="1:8" ht="18.600000000000001" customHeight="1" x14ac:dyDescent="0.25">
      <c r="A88" s="11" t="s">
        <v>94</v>
      </c>
      <c r="B88" s="20"/>
      <c r="C88" s="20"/>
      <c r="D88" s="21" t="s">
        <v>14</v>
      </c>
      <c r="E88" s="12"/>
      <c r="F88" s="12"/>
      <c r="G88" s="12"/>
      <c r="H88" s="13">
        <f t="shared" si="1"/>
        <v>0</v>
      </c>
    </row>
    <row r="89" spans="1:8" ht="18.600000000000001" customHeight="1" x14ac:dyDescent="0.25">
      <c r="A89" s="11" t="s">
        <v>95</v>
      </c>
      <c r="B89" s="20"/>
      <c r="C89" s="20"/>
      <c r="D89" s="21" t="s">
        <v>14</v>
      </c>
      <c r="E89" s="12"/>
      <c r="F89" s="12"/>
      <c r="G89" s="12"/>
      <c r="H89" s="13">
        <f t="shared" si="1"/>
        <v>0</v>
      </c>
    </row>
    <row r="90" spans="1:8" ht="18.600000000000001" customHeight="1" x14ac:dyDescent="0.25">
      <c r="A90" s="11" t="s">
        <v>96</v>
      </c>
      <c r="B90" s="20"/>
      <c r="C90" s="20"/>
      <c r="D90" s="21" t="s">
        <v>14</v>
      </c>
      <c r="E90" s="12"/>
      <c r="F90" s="12"/>
      <c r="G90" s="12"/>
      <c r="H90" s="13">
        <f t="shared" si="1"/>
        <v>0</v>
      </c>
    </row>
    <row r="91" spans="1:8" ht="18.600000000000001" customHeight="1" x14ac:dyDescent="0.25">
      <c r="A91" s="11" t="s">
        <v>97</v>
      </c>
      <c r="B91" s="20"/>
      <c r="C91" s="20"/>
      <c r="D91" s="21" t="s">
        <v>14</v>
      </c>
      <c r="E91" s="12"/>
      <c r="F91" s="12"/>
      <c r="G91" s="12"/>
      <c r="H91" s="13">
        <f t="shared" si="1"/>
        <v>0</v>
      </c>
    </row>
    <row r="92" spans="1:8" ht="18.600000000000001" customHeight="1" x14ac:dyDescent="0.25">
      <c r="A92" s="11" t="s">
        <v>98</v>
      </c>
      <c r="B92" s="20"/>
      <c r="C92" s="20"/>
      <c r="D92" s="21" t="s">
        <v>14</v>
      </c>
      <c r="E92" s="12"/>
      <c r="F92" s="12"/>
      <c r="G92" s="12"/>
      <c r="H92" s="13">
        <f t="shared" si="1"/>
        <v>0</v>
      </c>
    </row>
    <row r="93" spans="1:8" ht="18.600000000000001" customHeight="1" x14ac:dyDescent="0.25">
      <c r="A93" s="11" t="s">
        <v>99</v>
      </c>
      <c r="B93" s="20"/>
      <c r="C93" s="20"/>
      <c r="D93" s="21" t="s">
        <v>14</v>
      </c>
      <c r="E93" s="12"/>
      <c r="F93" s="12"/>
      <c r="G93" s="12"/>
      <c r="H93" s="13">
        <f t="shared" si="1"/>
        <v>0</v>
      </c>
    </row>
    <row r="94" spans="1:8" ht="18.600000000000001" customHeight="1" x14ac:dyDescent="0.25">
      <c r="A94" s="11" t="s">
        <v>100</v>
      </c>
      <c r="B94" s="20"/>
      <c r="C94" s="20"/>
      <c r="D94" s="21" t="s">
        <v>14</v>
      </c>
      <c r="E94" s="12"/>
      <c r="F94" s="12"/>
      <c r="G94" s="12"/>
      <c r="H94" s="13">
        <f t="shared" si="1"/>
        <v>0</v>
      </c>
    </row>
    <row r="95" spans="1:8" ht="18.600000000000001" customHeight="1" x14ac:dyDescent="0.25">
      <c r="A95" s="11" t="s">
        <v>101</v>
      </c>
      <c r="B95" s="20"/>
      <c r="C95" s="20"/>
      <c r="D95" s="21" t="s">
        <v>14</v>
      </c>
      <c r="E95" s="12"/>
      <c r="F95" s="12"/>
      <c r="G95" s="12"/>
      <c r="H95" s="13">
        <f t="shared" si="1"/>
        <v>0</v>
      </c>
    </row>
    <row r="96" spans="1:8" ht="18.600000000000001" customHeight="1" x14ac:dyDescent="0.25">
      <c r="A96" s="11" t="s">
        <v>102</v>
      </c>
      <c r="B96" s="20"/>
      <c r="C96" s="20"/>
      <c r="D96" s="21" t="s">
        <v>14</v>
      </c>
      <c r="E96" s="12"/>
      <c r="F96" s="12"/>
      <c r="G96" s="12"/>
      <c r="H96" s="13">
        <f t="shared" si="1"/>
        <v>0</v>
      </c>
    </row>
    <row r="97" spans="1:8" ht="18.600000000000001" customHeight="1" x14ac:dyDescent="0.25">
      <c r="A97" s="11" t="s">
        <v>103</v>
      </c>
      <c r="B97" s="20"/>
      <c r="C97" s="20"/>
      <c r="D97" s="21" t="s">
        <v>14</v>
      </c>
      <c r="E97" s="12"/>
      <c r="F97" s="12"/>
      <c r="G97" s="12"/>
      <c r="H97" s="13">
        <f t="shared" si="1"/>
        <v>0</v>
      </c>
    </row>
    <row r="98" spans="1:8" ht="18.600000000000001" customHeight="1" x14ac:dyDescent="0.25">
      <c r="A98" s="11" t="s">
        <v>104</v>
      </c>
      <c r="B98" s="20"/>
      <c r="C98" s="20"/>
      <c r="D98" s="21" t="s">
        <v>14</v>
      </c>
      <c r="E98" s="12"/>
      <c r="F98" s="12"/>
      <c r="G98" s="12"/>
      <c r="H98" s="13">
        <f t="shared" si="1"/>
        <v>0</v>
      </c>
    </row>
    <row r="99" spans="1:8" ht="18.600000000000001" customHeight="1" x14ac:dyDescent="0.25">
      <c r="A99" s="11" t="s">
        <v>105</v>
      </c>
      <c r="B99" s="20"/>
      <c r="C99" s="20"/>
      <c r="D99" s="21" t="s">
        <v>14</v>
      </c>
      <c r="E99" s="12"/>
      <c r="F99" s="12"/>
      <c r="G99" s="12"/>
      <c r="H99" s="13">
        <f t="shared" si="1"/>
        <v>0</v>
      </c>
    </row>
    <row r="100" spans="1:8" ht="18.600000000000001" customHeight="1" x14ac:dyDescent="0.25">
      <c r="A100" s="11" t="s">
        <v>106</v>
      </c>
      <c r="B100" s="20"/>
      <c r="C100" s="20"/>
      <c r="D100" s="21" t="s">
        <v>14</v>
      </c>
      <c r="E100" s="12"/>
      <c r="F100" s="12"/>
      <c r="G100" s="12"/>
      <c r="H100" s="13">
        <f t="shared" si="1"/>
        <v>0</v>
      </c>
    </row>
    <row r="101" spans="1:8" ht="18.600000000000001" customHeight="1" x14ac:dyDescent="0.25">
      <c r="A101" s="11" t="s">
        <v>107</v>
      </c>
      <c r="B101" s="20"/>
      <c r="C101" s="20"/>
      <c r="D101" s="21" t="s">
        <v>14</v>
      </c>
      <c r="E101" s="12"/>
      <c r="F101" s="12"/>
      <c r="G101" s="12"/>
      <c r="H101" s="13">
        <f t="shared" si="1"/>
        <v>0</v>
      </c>
    </row>
    <row r="102" spans="1:8" ht="18.600000000000001" customHeight="1" x14ac:dyDescent="0.25">
      <c r="A102" s="11" t="s">
        <v>108</v>
      </c>
      <c r="B102" s="20"/>
      <c r="C102" s="20"/>
      <c r="D102" s="21" t="s">
        <v>14</v>
      </c>
      <c r="E102" s="12"/>
      <c r="F102" s="12"/>
      <c r="G102" s="12"/>
      <c r="H102" s="13">
        <f t="shared" si="1"/>
        <v>0</v>
      </c>
    </row>
    <row r="103" spans="1:8" ht="18.600000000000001" customHeight="1" x14ac:dyDescent="0.25">
      <c r="A103" s="11" t="s">
        <v>109</v>
      </c>
      <c r="B103" s="20"/>
      <c r="C103" s="20"/>
      <c r="D103" s="21" t="s">
        <v>14</v>
      </c>
      <c r="E103" s="12"/>
      <c r="F103" s="12"/>
      <c r="G103" s="12"/>
      <c r="H103" s="13">
        <f t="shared" si="1"/>
        <v>0</v>
      </c>
    </row>
    <row r="104" spans="1:8" ht="18.600000000000001" customHeight="1" x14ac:dyDescent="0.25">
      <c r="A104" s="11" t="s">
        <v>110</v>
      </c>
      <c r="B104" s="20"/>
      <c r="C104" s="20"/>
      <c r="D104" s="21" t="s">
        <v>14</v>
      </c>
      <c r="E104" s="12"/>
      <c r="F104" s="12"/>
      <c r="G104" s="12"/>
      <c r="H104" s="13">
        <f t="shared" si="1"/>
        <v>0</v>
      </c>
    </row>
    <row r="105" spans="1:8" ht="18.600000000000001" customHeight="1" x14ac:dyDescent="0.25">
      <c r="A105" s="14" t="s">
        <v>111</v>
      </c>
      <c r="B105" s="22"/>
      <c r="C105" s="22"/>
      <c r="D105" s="23" t="s">
        <v>14</v>
      </c>
      <c r="E105" s="15"/>
      <c r="F105" s="15"/>
      <c r="G105" s="15"/>
      <c r="H105" s="16">
        <f t="shared" si="1"/>
        <v>0</v>
      </c>
    </row>
    <row r="106" spans="1:8" ht="18.600000000000001" customHeight="1" x14ac:dyDescent="0.25">
      <c r="B106" s="17"/>
      <c r="C106" s="17"/>
      <c r="D106" s="18"/>
    </row>
    <row r="107" spans="1:8" ht="18.600000000000001" customHeight="1" x14ac:dyDescent="0.25">
      <c r="B107" s="17"/>
      <c r="C107" s="17"/>
      <c r="D107" s="18"/>
    </row>
    <row r="108" spans="1:8" ht="18.600000000000001" customHeight="1" x14ac:dyDescent="0.25">
      <c r="B108" s="17"/>
      <c r="C108" s="17"/>
      <c r="D108" s="18"/>
    </row>
    <row r="109" spans="1:8" ht="18.600000000000001" customHeight="1" x14ac:dyDescent="0.25">
      <c r="B109" s="17"/>
      <c r="C109" s="17"/>
      <c r="D109" s="18"/>
    </row>
    <row r="110" spans="1:8" ht="18.600000000000001" customHeight="1" x14ac:dyDescent="0.25">
      <c r="B110" s="17"/>
      <c r="C110" s="17"/>
      <c r="D110" s="18"/>
    </row>
    <row r="111" spans="1:8" ht="18.600000000000001" customHeight="1" x14ac:dyDescent="0.25">
      <c r="B111" s="17"/>
      <c r="C111" s="17"/>
      <c r="D111" s="18"/>
    </row>
    <row r="112" spans="1:8" ht="18.600000000000001" customHeight="1" x14ac:dyDescent="0.25">
      <c r="B112" s="17"/>
      <c r="C112" s="17"/>
      <c r="D112" s="18"/>
    </row>
    <row r="113" spans="2:4" ht="18.600000000000001" customHeight="1" x14ac:dyDescent="0.25">
      <c r="B113" s="17"/>
      <c r="C113" s="17"/>
      <c r="D113" s="18"/>
    </row>
    <row r="114" spans="2:4" ht="18.600000000000001" customHeight="1" x14ac:dyDescent="0.25">
      <c r="B114" s="17"/>
      <c r="C114" s="17"/>
      <c r="D114" s="18"/>
    </row>
    <row r="115" spans="2:4" ht="18.600000000000001" customHeight="1" x14ac:dyDescent="0.25">
      <c r="B115" s="17"/>
      <c r="C115" s="17"/>
      <c r="D115" s="18"/>
    </row>
    <row r="116" spans="2:4" ht="18.600000000000001" customHeight="1" x14ac:dyDescent="0.25">
      <c r="B116" s="17"/>
      <c r="C116" s="17"/>
      <c r="D116" s="18"/>
    </row>
    <row r="117" spans="2:4" ht="18.600000000000001" customHeight="1" x14ac:dyDescent="0.25">
      <c r="B117" s="17"/>
      <c r="C117" s="17"/>
      <c r="D117" s="18"/>
    </row>
    <row r="118" spans="2:4" ht="18.600000000000001" customHeight="1" x14ac:dyDescent="0.25">
      <c r="B118" s="17"/>
      <c r="C118" s="17"/>
      <c r="D118" s="18"/>
    </row>
    <row r="119" spans="2:4" ht="18.600000000000001" customHeight="1" x14ac:dyDescent="0.25">
      <c r="B119" s="17"/>
      <c r="C119" s="17"/>
      <c r="D119" s="18"/>
    </row>
    <row r="120" spans="2:4" ht="18.600000000000001" customHeight="1" x14ac:dyDescent="0.25">
      <c r="B120" s="17"/>
      <c r="C120" s="17"/>
      <c r="D120" s="18"/>
    </row>
    <row r="121" spans="2:4" ht="18.600000000000001" customHeight="1" x14ac:dyDescent="0.25">
      <c r="B121" s="17"/>
      <c r="C121" s="17"/>
      <c r="D121" s="18"/>
    </row>
    <row r="122" spans="2:4" ht="18.600000000000001" customHeight="1" x14ac:dyDescent="0.25">
      <c r="B122" s="17"/>
      <c r="C122" s="17"/>
      <c r="D122" s="18"/>
    </row>
    <row r="123" spans="2:4" ht="18.600000000000001" customHeight="1" x14ac:dyDescent="0.25">
      <c r="B123" s="17"/>
      <c r="C123" s="17"/>
      <c r="D123" s="18"/>
    </row>
    <row r="124" spans="2:4" ht="18.600000000000001" customHeight="1" x14ac:dyDescent="0.25">
      <c r="B124" s="17"/>
      <c r="C124" s="17"/>
      <c r="D124" s="18"/>
    </row>
    <row r="125" spans="2:4" ht="18.600000000000001" customHeight="1" x14ac:dyDescent="0.25">
      <c r="B125" s="17"/>
      <c r="C125" s="17"/>
      <c r="D125" s="18"/>
    </row>
    <row r="126" spans="2:4" ht="18.600000000000001" customHeight="1" x14ac:dyDescent="0.25">
      <c r="B126" s="17"/>
      <c r="C126" s="17"/>
      <c r="D126" s="18"/>
    </row>
    <row r="127" spans="2:4" ht="18.600000000000001" customHeight="1" x14ac:dyDescent="0.25">
      <c r="B127" s="17"/>
      <c r="C127" s="17"/>
      <c r="D127" s="18"/>
    </row>
    <row r="128" spans="2:4" ht="18.600000000000001" customHeight="1" x14ac:dyDescent="0.25">
      <c r="B128" s="17"/>
      <c r="C128" s="17"/>
      <c r="D128" s="18"/>
    </row>
    <row r="129" spans="2:4" ht="18.600000000000001" customHeight="1" x14ac:dyDescent="0.25">
      <c r="B129" s="17"/>
      <c r="C129" s="17"/>
      <c r="D129" s="18"/>
    </row>
    <row r="130" spans="2:4" ht="18.600000000000001" customHeight="1" x14ac:dyDescent="0.25">
      <c r="B130" s="17"/>
      <c r="C130" s="17"/>
      <c r="D130" s="18"/>
    </row>
    <row r="131" spans="2:4" ht="18.600000000000001" customHeight="1" x14ac:dyDescent="0.25">
      <c r="B131" s="17"/>
      <c r="C131" s="17"/>
      <c r="D131" s="18"/>
    </row>
    <row r="132" spans="2:4" ht="18.600000000000001" customHeight="1" x14ac:dyDescent="0.25">
      <c r="B132" s="17"/>
      <c r="C132" s="17"/>
      <c r="D132" s="18"/>
    </row>
    <row r="133" spans="2:4" ht="18.600000000000001" customHeight="1" x14ac:dyDescent="0.25">
      <c r="B133" s="17"/>
      <c r="C133" s="17"/>
      <c r="D133" s="18"/>
    </row>
    <row r="134" spans="2:4" ht="18.600000000000001" customHeight="1" x14ac:dyDescent="0.25">
      <c r="B134" s="17"/>
      <c r="C134" s="17"/>
      <c r="D134" s="18"/>
    </row>
    <row r="135" spans="2:4" ht="18.600000000000001" customHeight="1" x14ac:dyDescent="0.25">
      <c r="B135" s="17"/>
      <c r="C135" s="17"/>
      <c r="D135" s="18"/>
    </row>
    <row r="136" spans="2:4" ht="18.600000000000001" customHeight="1" x14ac:dyDescent="0.25">
      <c r="B136" s="17"/>
      <c r="C136" s="17"/>
      <c r="D136" s="18"/>
    </row>
    <row r="137" spans="2:4" ht="18.600000000000001" customHeight="1" x14ac:dyDescent="0.25">
      <c r="B137" s="17"/>
      <c r="C137" s="17"/>
      <c r="D137" s="18"/>
    </row>
    <row r="138" spans="2:4" ht="18.600000000000001" customHeight="1" x14ac:dyDescent="0.25">
      <c r="B138" s="17"/>
      <c r="C138" s="17"/>
      <c r="D138" s="18"/>
    </row>
    <row r="139" spans="2:4" ht="18.600000000000001" customHeight="1" x14ac:dyDescent="0.25">
      <c r="B139" s="17"/>
      <c r="C139" s="17"/>
      <c r="D139" s="18"/>
    </row>
    <row r="140" spans="2:4" ht="18.600000000000001" customHeight="1" x14ac:dyDescent="0.25">
      <c r="B140" s="17"/>
      <c r="C140" s="17"/>
      <c r="D140" s="18"/>
    </row>
    <row r="141" spans="2:4" ht="18.600000000000001" customHeight="1" x14ac:dyDescent="0.25">
      <c r="B141" s="17"/>
      <c r="C141" s="17"/>
      <c r="D141" s="18"/>
    </row>
    <row r="142" spans="2:4" ht="18.600000000000001" customHeight="1" x14ac:dyDescent="0.25">
      <c r="B142" s="17"/>
      <c r="C142" s="17"/>
      <c r="D142" s="18"/>
    </row>
    <row r="143" spans="2:4" ht="18.600000000000001" customHeight="1" x14ac:dyDescent="0.25">
      <c r="B143" s="17"/>
      <c r="C143" s="17"/>
      <c r="D143" s="18"/>
    </row>
    <row r="144" spans="2:4" ht="18.600000000000001" customHeight="1" x14ac:dyDescent="0.25">
      <c r="B144" s="17"/>
      <c r="C144" s="17"/>
      <c r="D144" s="18"/>
    </row>
    <row r="145" spans="2:4" ht="18.600000000000001" customHeight="1" x14ac:dyDescent="0.25">
      <c r="B145" s="17"/>
      <c r="C145" s="17"/>
      <c r="D145" s="18"/>
    </row>
    <row r="146" spans="2:4" ht="18.600000000000001" customHeight="1" x14ac:dyDescent="0.25">
      <c r="B146" s="17"/>
      <c r="C146" s="17"/>
      <c r="D146" s="18"/>
    </row>
    <row r="147" spans="2:4" ht="18.600000000000001" customHeight="1" x14ac:dyDescent="0.25">
      <c r="B147" s="17"/>
      <c r="C147" s="17"/>
      <c r="D147" s="18"/>
    </row>
    <row r="148" spans="2:4" ht="10.5" customHeight="1" x14ac:dyDescent="0.25">
      <c r="B148" s="17"/>
      <c r="C148" s="17"/>
      <c r="D148" s="18"/>
    </row>
    <row r="149" spans="2:4" ht="10.5" customHeight="1" x14ac:dyDescent="0.25">
      <c r="B149" s="17"/>
      <c r="C149" s="17"/>
      <c r="D149" s="18"/>
    </row>
    <row r="150" spans="2:4" ht="10.5" customHeight="1" x14ac:dyDescent="0.25">
      <c r="B150" s="17"/>
      <c r="C150" s="17"/>
      <c r="D150" s="18"/>
    </row>
    <row r="151" spans="2:4" ht="10.5" customHeight="1" x14ac:dyDescent="0.25">
      <c r="B151" s="17"/>
      <c r="C151" s="17"/>
      <c r="D151" s="18"/>
    </row>
    <row r="152" spans="2:4" ht="10.5" customHeight="1" x14ac:dyDescent="0.25">
      <c r="B152" s="17"/>
      <c r="C152" s="17"/>
      <c r="D152" s="18"/>
    </row>
    <row r="153" spans="2:4" ht="10.5" customHeight="1" x14ac:dyDescent="0.25">
      <c r="B153" s="17"/>
      <c r="C153" s="17"/>
      <c r="D153" s="18"/>
    </row>
    <row r="154" spans="2:4" ht="10.5" customHeight="1" x14ac:dyDescent="0.25">
      <c r="B154" s="17"/>
      <c r="C154" s="17"/>
      <c r="D154" s="18"/>
    </row>
    <row r="155" spans="2:4" ht="10.5" customHeight="1" x14ac:dyDescent="0.25">
      <c r="B155" s="17"/>
      <c r="C155" s="17"/>
      <c r="D155" s="18"/>
    </row>
    <row r="156" spans="2:4" ht="10.5" customHeight="1" x14ac:dyDescent="0.25">
      <c r="B156" s="17"/>
      <c r="C156" s="17"/>
      <c r="D156" s="18"/>
    </row>
    <row r="157" spans="2:4" ht="10.5" customHeight="1" x14ac:dyDescent="0.25">
      <c r="B157" s="17"/>
      <c r="C157" s="17"/>
      <c r="D157" s="18"/>
    </row>
    <row r="158" spans="2:4" ht="10.5" customHeight="1" x14ac:dyDescent="0.25">
      <c r="B158" s="17"/>
      <c r="C158" s="17"/>
      <c r="D158" s="18"/>
    </row>
    <row r="159" spans="2:4" ht="10.5" customHeight="1" x14ac:dyDescent="0.25">
      <c r="D159" s="18"/>
    </row>
    <row r="160" spans="2:4" ht="10.5" customHeight="1" x14ac:dyDescent="0.25">
      <c r="D160" s="18"/>
    </row>
    <row r="161" spans="4:4" ht="10.5" customHeight="1" x14ac:dyDescent="0.25">
      <c r="D161" s="18"/>
    </row>
    <row r="162" spans="4:4" ht="10.5" customHeight="1" x14ac:dyDescent="0.25">
      <c r="D162" s="18"/>
    </row>
    <row r="163" spans="4:4" ht="10.5" customHeight="1" x14ac:dyDescent="0.25">
      <c r="D163" s="18"/>
    </row>
    <row r="164" spans="4:4" ht="10.5" customHeight="1" x14ac:dyDescent="0.25">
      <c r="D164" s="18"/>
    </row>
    <row r="165" spans="4:4" ht="10.5" customHeight="1" x14ac:dyDescent="0.25">
      <c r="D165" s="18"/>
    </row>
    <row r="166" spans="4:4" ht="10.5" customHeight="1" x14ac:dyDescent="0.25">
      <c r="D166" s="18"/>
    </row>
    <row r="167" spans="4:4" ht="10.5" customHeight="1" x14ac:dyDescent="0.25">
      <c r="D167" s="18"/>
    </row>
    <row r="168" spans="4:4" ht="10.5" customHeight="1" x14ac:dyDescent="0.25">
      <c r="D168" s="18"/>
    </row>
    <row r="169" spans="4:4" ht="10.5" customHeight="1" x14ac:dyDescent="0.25">
      <c r="D169" s="18"/>
    </row>
    <row r="170" spans="4:4" ht="10.5" customHeight="1" x14ac:dyDescent="0.25">
      <c r="D170" s="18"/>
    </row>
    <row r="171" spans="4:4" ht="10.5" customHeight="1" x14ac:dyDescent="0.25">
      <c r="D171" s="18"/>
    </row>
    <row r="172" spans="4:4" ht="10.5" customHeight="1" x14ac:dyDescent="0.25">
      <c r="D172" s="18"/>
    </row>
    <row r="173" spans="4:4" ht="10.5" customHeight="1" x14ac:dyDescent="0.25">
      <c r="D173" s="18"/>
    </row>
    <row r="174" spans="4:4" ht="10.5" customHeight="1" x14ac:dyDescent="0.25">
      <c r="D174" s="18"/>
    </row>
    <row r="175" spans="4:4" ht="10.5" customHeight="1" x14ac:dyDescent="0.25">
      <c r="D175" s="18"/>
    </row>
    <row r="176" spans="4:4" ht="10.5" customHeight="1" x14ac:dyDescent="0.25">
      <c r="D176" s="18"/>
    </row>
    <row r="177" spans="4:4" ht="10.5" customHeight="1" x14ac:dyDescent="0.25">
      <c r="D177" s="18"/>
    </row>
    <row r="178" spans="4:4" ht="10.5" customHeight="1" x14ac:dyDescent="0.25">
      <c r="D178" s="18"/>
    </row>
    <row r="179" spans="4:4" ht="10.5" customHeight="1" x14ac:dyDescent="0.25">
      <c r="D179" s="18"/>
    </row>
    <row r="180" spans="4:4" ht="10.5" customHeight="1" x14ac:dyDescent="0.25">
      <c r="D180" s="18"/>
    </row>
    <row r="181" spans="4:4" ht="10.5" customHeight="1" x14ac:dyDescent="0.25">
      <c r="D181" s="18"/>
    </row>
    <row r="182" spans="4:4" ht="10.5" customHeight="1" x14ac:dyDescent="0.25">
      <c r="D182" s="18"/>
    </row>
    <row r="183" spans="4:4" ht="10.5" customHeight="1" x14ac:dyDescent="0.25">
      <c r="D183" s="18"/>
    </row>
    <row r="184" spans="4:4" ht="10.5" customHeight="1" x14ac:dyDescent="0.25">
      <c r="D184" s="18"/>
    </row>
    <row r="185" spans="4:4" ht="10.5" customHeight="1" x14ac:dyDescent="0.25">
      <c r="D185" s="18"/>
    </row>
    <row r="186" spans="4:4" ht="10.5" customHeight="1" x14ac:dyDescent="0.25">
      <c r="D186" s="18"/>
    </row>
    <row r="187" spans="4:4" ht="10.5" customHeight="1" x14ac:dyDescent="0.25">
      <c r="D187" s="18"/>
    </row>
    <row r="188" spans="4:4" ht="10.5" customHeight="1" x14ac:dyDescent="0.25">
      <c r="D188" s="18"/>
    </row>
    <row r="189" spans="4:4" ht="10.5" customHeight="1" x14ac:dyDescent="0.25">
      <c r="D189" s="18"/>
    </row>
    <row r="190" spans="4:4" ht="10.5" customHeight="1" x14ac:dyDescent="0.25">
      <c r="D190" s="18"/>
    </row>
    <row r="191" spans="4:4" ht="10.5" customHeight="1" x14ac:dyDescent="0.25">
      <c r="D191" s="18"/>
    </row>
    <row r="192" spans="4:4" ht="10.5" customHeight="1" x14ac:dyDescent="0.25">
      <c r="D192" s="18"/>
    </row>
    <row r="193" spans="4:4" ht="10.5" customHeight="1" x14ac:dyDescent="0.25">
      <c r="D193" s="18"/>
    </row>
    <row r="194" spans="4:4" ht="10.5" customHeight="1" x14ac:dyDescent="0.25">
      <c r="D194" s="18"/>
    </row>
    <row r="195" spans="4:4" ht="10.5" customHeight="1" x14ac:dyDescent="0.25">
      <c r="D195" s="18"/>
    </row>
    <row r="196" spans="4:4" ht="10.5" customHeight="1" x14ac:dyDescent="0.25">
      <c r="D196" s="18"/>
    </row>
    <row r="197" spans="4:4" ht="10.5" customHeight="1" x14ac:dyDescent="0.25">
      <c r="D197" s="18"/>
    </row>
    <row r="198" spans="4:4" ht="10.5" customHeight="1" x14ac:dyDescent="0.25">
      <c r="D198" s="18"/>
    </row>
    <row r="199" spans="4:4" ht="10.5" customHeight="1" x14ac:dyDescent="0.25">
      <c r="D199" s="18"/>
    </row>
    <row r="200" spans="4:4" ht="10.5" customHeight="1" x14ac:dyDescent="0.25"/>
    <row r="201" spans="4:4" ht="10.5" customHeight="1" x14ac:dyDescent="0.25"/>
    <row r="202" spans="4:4" ht="10.5" customHeight="1" x14ac:dyDescent="0.25"/>
    <row r="203" spans="4:4" ht="10.5" customHeight="1" x14ac:dyDescent="0.25"/>
    <row r="204" spans="4:4" ht="10.5" customHeight="1" x14ac:dyDescent="0.25"/>
    <row r="205" spans="4:4" ht="10.5" customHeight="1" x14ac:dyDescent="0.25"/>
    <row r="206" spans="4:4" ht="10.5" customHeight="1" x14ac:dyDescent="0.25"/>
    <row r="207" spans="4:4" ht="10.5" customHeight="1" x14ac:dyDescent="0.25"/>
    <row r="208" spans="4:4" ht="10.5" customHeight="1" x14ac:dyDescent="0.25"/>
    <row r="209" ht="10.5" customHeight="1" x14ac:dyDescent="0.25"/>
    <row r="210" ht="10.5" customHeight="1" x14ac:dyDescent="0.25"/>
    <row r="211" ht="10.5" customHeight="1" x14ac:dyDescent="0.25"/>
    <row r="212" ht="10.5" customHeight="1" x14ac:dyDescent="0.25"/>
    <row r="213" ht="10.5" customHeight="1" x14ac:dyDescent="0.25"/>
    <row r="214" ht="10.5" customHeight="1" x14ac:dyDescent="0.25"/>
    <row r="215" ht="10.5" customHeight="1" x14ac:dyDescent="0.25"/>
    <row r="216" ht="10.5" customHeight="1" x14ac:dyDescent="0.25"/>
    <row r="217" ht="10.5" customHeight="1" x14ac:dyDescent="0.25"/>
    <row r="218" ht="10.5" customHeight="1" x14ac:dyDescent="0.25"/>
    <row r="219" ht="10.5" customHeight="1" x14ac:dyDescent="0.25"/>
    <row r="220" ht="10.5" customHeight="1" x14ac:dyDescent="0.25"/>
    <row r="221" ht="10.5" customHeight="1" x14ac:dyDescent="0.25"/>
    <row r="222" ht="10.5" customHeight="1" x14ac:dyDescent="0.25"/>
    <row r="223" ht="10.5" customHeight="1" x14ac:dyDescent="0.25"/>
    <row r="224" ht="10.5" customHeight="1" x14ac:dyDescent="0.25"/>
    <row r="225" ht="10.5" customHeight="1" x14ac:dyDescent="0.25"/>
    <row r="226" ht="10.5" customHeight="1" x14ac:dyDescent="0.25"/>
    <row r="227" ht="10.5" customHeight="1" x14ac:dyDescent="0.25"/>
    <row r="228" ht="10.5" customHeight="1" x14ac:dyDescent="0.25"/>
    <row r="229" ht="10.5" customHeight="1" x14ac:dyDescent="0.25"/>
    <row r="230" ht="10.5" customHeight="1" x14ac:dyDescent="0.25"/>
    <row r="231" ht="10.5" customHeight="1" x14ac:dyDescent="0.25"/>
    <row r="232" ht="10.5" customHeight="1" x14ac:dyDescent="0.25"/>
    <row r="233" ht="10.5" customHeight="1" x14ac:dyDescent="0.25"/>
    <row r="234" ht="10.5" customHeight="1" x14ac:dyDescent="0.25"/>
    <row r="235" ht="10.5" customHeight="1" x14ac:dyDescent="0.25"/>
    <row r="236" ht="10.5" customHeight="1" x14ac:dyDescent="0.25"/>
    <row r="237" ht="10.5" customHeight="1" x14ac:dyDescent="0.25"/>
    <row r="238" ht="10.5" customHeight="1" x14ac:dyDescent="0.25"/>
    <row r="239" ht="10.5" customHeight="1" x14ac:dyDescent="0.25"/>
    <row r="240" ht="10.5" customHeight="1" x14ac:dyDescent="0.25"/>
    <row r="241" ht="10.5" customHeight="1" x14ac:dyDescent="0.25"/>
    <row r="242" ht="10.5" customHeight="1" x14ac:dyDescent="0.25"/>
    <row r="243" ht="10.5" customHeight="1" x14ac:dyDescent="0.25"/>
    <row r="244" ht="10.5" customHeight="1" x14ac:dyDescent="0.25"/>
    <row r="245" ht="10.5" customHeight="1" x14ac:dyDescent="0.25"/>
    <row r="246" ht="10.5" customHeight="1" x14ac:dyDescent="0.25"/>
    <row r="247" ht="10.5" customHeight="1" x14ac:dyDescent="0.25"/>
    <row r="248" ht="10.5" customHeight="1" x14ac:dyDescent="0.25"/>
    <row r="249" ht="10.5" customHeight="1" x14ac:dyDescent="0.25"/>
    <row r="250" ht="10.5" customHeight="1" x14ac:dyDescent="0.25"/>
    <row r="251" ht="10.5" customHeight="1" x14ac:dyDescent="0.25"/>
    <row r="252" ht="10.5" customHeight="1" x14ac:dyDescent="0.25"/>
    <row r="253" ht="10.5" customHeight="1" x14ac:dyDescent="0.25"/>
    <row r="254" ht="10.5" customHeight="1" x14ac:dyDescent="0.25"/>
    <row r="255" ht="10.5" customHeight="1" x14ac:dyDescent="0.25"/>
    <row r="256" ht="10.5" customHeight="1" x14ac:dyDescent="0.25"/>
    <row r="257" ht="10.5" customHeight="1" x14ac:dyDescent="0.25"/>
    <row r="258" ht="10.5" customHeight="1" x14ac:dyDescent="0.25"/>
    <row r="259" ht="10.5" customHeight="1" x14ac:dyDescent="0.25"/>
    <row r="260" ht="10.5" customHeight="1" x14ac:dyDescent="0.25"/>
    <row r="261" ht="10.5" customHeight="1" x14ac:dyDescent="0.25"/>
    <row r="262" ht="10.5" customHeight="1" x14ac:dyDescent="0.25"/>
    <row r="263" ht="10.5" customHeight="1" x14ac:dyDescent="0.25"/>
    <row r="264" ht="10.5" customHeight="1" x14ac:dyDescent="0.25"/>
    <row r="265" ht="10.5" customHeight="1" x14ac:dyDescent="0.25"/>
    <row r="266" ht="10.5" customHeight="1" x14ac:dyDescent="0.25"/>
    <row r="267" ht="10.5" customHeight="1" x14ac:dyDescent="0.25"/>
    <row r="268" ht="10.5" customHeight="1" x14ac:dyDescent="0.25"/>
    <row r="269" ht="10.5" customHeight="1" x14ac:dyDescent="0.25"/>
    <row r="270" ht="10.5" customHeight="1" x14ac:dyDescent="0.25"/>
    <row r="271" ht="10.5" customHeight="1" x14ac:dyDescent="0.25"/>
    <row r="272" ht="10.5" customHeight="1" x14ac:dyDescent="0.25"/>
    <row r="273" ht="10.5" customHeight="1" x14ac:dyDescent="0.25"/>
    <row r="274" ht="10.5" customHeight="1" x14ac:dyDescent="0.25"/>
    <row r="275" ht="10.5" customHeight="1" x14ac:dyDescent="0.25"/>
    <row r="276" ht="10.5" customHeight="1" x14ac:dyDescent="0.25"/>
    <row r="277" ht="10.5" customHeight="1" x14ac:dyDescent="0.25"/>
    <row r="278" ht="10.5" customHeight="1" x14ac:dyDescent="0.25"/>
    <row r="279" ht="10.5" customHeight="1" x14ac:dyDescent="0.25"/>
    <row r="280" ht="10.5" customHeight="1" x14ac:dyDescent="0.25"/>
    <row r="281" ht="10.5" customHeight="1" x14ac:dyDescent="0.25"/>
    <row r="282" ht="10.5" customHeight="1" x14ac:dyDescent="0.25"/>
    <row r="283" ht="10.5" customHeight="1" x14ac:dyDescent="0.25"/>
    <row r="284" ht="10.5" customHeight="1" x14ac:dyDescent="0.25"/>
    <row r="285" ht="10.5" customHeight="1" x14ac:dyDescent="0.25"/>
    <row r="286" ht="10.5" customHeight="1" x14ac:dyDescent="0.25"/>
    <row r="287" ht="10.5" customHeight="1" x14ac:dyDescent="0.25"/>
    <row r="288" ht="10.5" customHeight="1" x14ac:dyDescent="0.25"/>
    <row r="289" ht="10.5" customHeight="1" x14ac:dyDescent="0.25"/>
    <row r="290" ht="10.5" customHeight="1" x14ac:dyDescent="0.25"/>
    <row r="291" ht="10.5" customHeight="1" x14ac:dyDescent="0.25"/>
    <row r="292" ht="10.5" customHeight="1" x14ac:dyDescent="0.25"/>
    <row r="293" ht="10.5" customHeight="1" x14ac:dyDescent="0.25"/>
    <row r="294" ht="10.5" customHeight="1" x14ac:dyDescent="0.25"/>
    <row r="295" ht="10.5" customHeight="1" x14ac:dyDescent="0.25"/>
    <row r="296" ht="10.5" customHeight="1" x14ac:dyDescent="0.25"/>
    <row r="297" ht="10.5" customHeight="1" x14ac:dyDescent="0.25"/>
    <row r="298" ht="10.5" customHeight="1" x14ac:dyDescent="0.25"/>
    <row r="299" ht="10.5" customHeight="1" x14ac:dyDescent="0.25"/>
    <row r="300" ht="10.5" customHeight="1" x14ac:dyDescent="0.25"/>
    <row r="301" ht="10.5" customHeight="1" x14ac:dyDescent="0.25"/>
    <row r="302" ht="10.5" customHeight="1" x14ac:dyDescent="0.25"/>
    <row r="303" ht="10.5" customHeight="1" x14ac:dyDescent="0.25"/>
    <row r="304" ht="10.5" customHeight="1" x14ac:dyDescent="0.25"/>
    <row r="305" ht="10.5" customHeight="1" x14ac:dyDescent="0.25"/>
    <row r="306" ht="10.5" customHeight="1" x14ac:dyDescent="0.25"/>
    <row r="307" ht="10.5" customHeight="1" x14ac:dyDescent="0.25"/>
    <row r="308" ht="10.5" customHeight="1" x14ac:dyDescent="0.25"/>
    <row r="309" ht="10.5" customHeight="1" x14ac:dyDescent="0.25"/>
    <row r="310" ht="10.5" customHeight="1" x14ac:dyDescent="0.25"/>
    <row r="311" ht="10.5" customHeight="1" x14ac:dyDescent="0.25"/>
    <row r="312" ht="10.5" customHeight="1" x14ac:dyDescent="0.25"/>
    <row r="313" ht="10.5" customHeight="1" x14ac:dyDescent="0.25"/>
    <row r="314" ht="10.5" customHeight="1" x14ac:dyDescent="0.25"/>
    <row r="315" ht="10.5" customHeight="1" x14ac:dyDescent="0.25"/>
    <row r="316" ht="10.5" customHeight="1" x14ac:dyDescent="0.25"/>
    <row r="317" ht="10.5" customHeight="1" x14ac:dyDescent="0.25"/>
    <row r="318" ht="10.5" customHeight="1" x14ac:dyDescent="0.25"/>
    <row r="319" ht="10.5" customHeight="1" x14ac:dyDescent="0.25"/>
    <row r="320" ht="10.5" customHeight="1" x14ac:dyDescent="0.25"/>
    <row r="321" ht="10.5" customHeight="1" x14ac:dyDescent="0.25"/>
    <row r="322" ht="10.5" customHeight="1" x14ac:dyDescent="0.25"/>
    <row r="323" ht="10.5" customHeight="1" x14ac:dyDescent="0.25"/>
    <row r="324" ht="10.5" customHeight="1" x14ac:dyDescent="0.25"/>
    <row r="325" ht="10.5" customHeight="1" x14ac:dyDescent="0.25"/>
    <row r="326" ht="10.5" customHeight="1" x14ac:dyDescent="0.25"/>
    <row r="327" ht="10.5" customHeight="1" x14ac:dyDescent="0.25"/>
    <row r="328" ht="10.5" customHeight="1" x14ac:dyDescent="0.25"/>
    <row r="329" ht="10.5" customHeight="1" x14ac:dyDescent="0.25"/>
    <row r="330" ht="10.5" customHeight="1" x14ac:dyDescent="0.25"/>
    <row r="331" ht="10.5" customHeight="1" x14ac:dyDescent="0.25"/>
    <row r="332" ht="10.5" customHeight="1" x14ac:dyDescent="0.25"/>
    <row r="333" ht="10.5" customHeight="1" x14ac:dyDescent="0.25"/>
    <row r="334" ht="10.5" customHeight="1" x14ac:dyDescent="0.25"/>
    <row r="335" ht="10.5" customHeight="1" x14ac:dyDescent="0.25"/>
    <row r="336" ht="10.5" customHeight="1" x14ac:dyDescent="0.25"/>
    <row r="337" ht="10.5" customHeight="1" x14ac:dyDescent="0.25"/>
    <row r="338" ht="10.5" customHeight="1" x14ac:dyDescent="0.25"/>
    <row r="339" ht="10.5" customHeight="1" x14ac:dyDescent="0.25"/>
    <row r="340" ht="10.5" customHeight="1" x14ac:dyDescent="0.25"/>
    <row r="341" ht="10.5" customHeight="1" x14ac:dyDescent="0.25"/>
    <row r="342" ht="10.5" customHeight="1" x14ac:dyDescent="0.25"/>
    <row r="343" ht="10.5" customHeight="1" x14ac:dyDescent="0.25"/>
    <row r="344" ht="10.5" customHeight="1" x14ac:dyDescent="0.25"/>
    <row r="345" ht="10.5" customHeight="1" x14ac:dyDescent="0.25"/>
    <row r="346" ht="10.5" customHeight="1" x14ac:dyDescent="0.25"/>
    <row r="347" ht="10.5" customHeight="1" x14ac:dyDescent="0.25"/>
    <row r="348" ht="10.5" customHeight="1" x14ac:dyDescent="0.25"/>
    <row r="349" ht="10.5" customHeight="1" x14ac:dyDescent="0.25"/>
    <row r="350" ht="10.5" customHeight="1" x14ac:dyDescent="0.25"/>
    <row r="351" ht="10.5" customHeight="1" x14ac:dyDescent="0.25"/>
    <row r="352" ht="10.5" customHeight="1" x14ac:dyDescent="0.25"/>
    <row r="353" ht="10.5" customHeight="1" x14ac:dyDescent="0.25"/>
    <row r="354" ht="10.5" customHeight="1" x14ac:dyDescent="0.25"/>
    <row r="355" ht="10.5" customHeight="1" x14ac:dyDescent="0.25"/>
    <row r="356" ht="10.5" customHeight="1" x14ac:dyDescent="0.25"/>
    <row r="357" ht="10.5" customHeight="1" x14ac:dyDescent="0.25"/>
    <row r="358" ht="10.5" customHeight="1" x14ac:dyDescent="0.25"/>
    <row r="359" ht="10.5" customHeight="1" x14ac:dyDescent="0.25"/>
    <row r="360" ht="10.5" customHeight="1" x14ac:dyDescent="0.25"/>
    <row r="361" ht="10.5" customHeight="1" x14ac:dyDescent="0.25"/>
    <row r="362" ht="10.5" customHeight="1" x14ac:dyDescent="0.25"/>
    <row r="363" ht="10.5" customHeight="1" x14ac:dyDescent="0.25"/>
    <row r="364" ht="10.5" customHeight="1" x14ac:dyDescent="0.25"/>
    <row r="365" ht="10.5" customHeight="1" x14ac:dyDescent="0.25"/>
    <row r="366" ht="10.5" customHeight="1" x14ac:dyDescent="0.25"/>
    <row r="367" ht="10.5" customHeight="1" x14ac:dyDescent="0.25"/>
    <row r="368" ht="10.5" customHeight="1" x14ac:dyDescent="0.25"/>
    <row r="369" ht="10.5" customHeight="1" x14ac:dyDescent="0.25"/>
    <row r="370" ht="10.5" customHeight="1" x14ac:dyDescent="0.25"/>
    <row r="371" ht="10.5" customHeight="1" x14ac:dyDescent="0.25"/>
    <row r="372" ht="10.5" customHeight="1" x14ac:dyDescent="0.25"/>
  </sheetData>
  <sheetProtection selectLockedCells="1" selectUnlockedCells="1"/>
  <mergeCells count="2">
    <mergeCell ref="A2:H2"/>
    <mergeCell ref="A3:H3"/>
  </mergeCells>
  <pageMargins left="0.15748031496062992" right="0.27559055118110237" top="0.39370078740157483" bottom="0.35433070866141736" header="0.51181102362204722" footer="0.51181102362204722"/>
  <pageSetup paperSize="9" scale="90" firstPageNumber="0" orientation="portrait" horizontalDpi="4294967293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2:I444"/>
  <sheetViews>
    <sheetView topLeftCell="A46" workbookViewId="0">
      <selection activeCell="O23" sqref="O23"/>
    </sheetView>
  </sheetViews>
  <sheetFormatPr defaultRowHeight="15" x14ac:dyDescent="0.25"/>
  <cols>
    <col min="1" max="1" width="5.28515625" style="1" customWidth="1"/>
    <col min="2" max="2" width="16.5703125" style="2" customWidth="1"/>
    <col min="3" max="3" width="11" style="2" customWidth="1"/>
    <col min="4" max="4" width="17.7109375" style="1" customWidth="1"/>
    <col min="5" max="7" width="9.28515625" style="3" customWidth="1"/>
    <col min="8" max="8" width="7" style="3" customWidth="1"/>
    <col min="9" max="9" width="14.140625" style="4" customWidth="1"/>
    <col min="10" max="16384" width="9.140625" style="1"/>
  </cols>
  <sheetData>
    <row r="2" spans="1:9" s="5" customFormat="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</row>
    <row r="3" spans="1:9" ht="21" x14ac:dyDescent="0.25">
      <c r="A3" s="94" t="s">
        <v>1</v>
      </c>
      <c r="B3" s="94"/>
      <c r="C3" s="94"/>
      <c r="D3" s="94"/>
      <c r="E3" s="94"/>
      <c r="F3" s="94"/>
      <c r="G3" s="94"/>
      <c r="H3" s="94"/>
      <c r="I3" s="94"/>
    </row>
    <row r="4" spans="1:9" ht="2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s="10" customFormat="1" ht="24" customHeight="1" x14ac:dyDescent="0.25">
      <c r="A5" s="7" t="s">
        <v>2</v>
      </c>
      <c r="B5" s="8" t="s">
        <v>3</v>
      </c>
      <c r="C5" s="8" t="s">
        <v>5</v>
      </c>
      <c r="D5" s="8" t="s">
        <v>127</v>
      </c>
      <c r="E5" s="8" t="s">
        <v>6</v>
      </c>
      <c r="F5" s="8" t="s">
        <v>7</v>
      </c>
      <c r="G5" s="8" t="s">
        <v>128</v>
      </c>
      <c r="H5" s="8" t="s">
        <v>8</v>
      </c>
      <c r="I5" s="9" t="s">
        <v>9</v>
      </c>
    </row>
    <row r="6" spans="1:9" ht="10.5" customHeight="1" x14ac:dyDescent="0.25">
      <c r="A6" s="111" t="s">
        <v>10</v>
      </c>
      <c r="B6" s="112" t="str">
        <f>'ženy 1-6'!B2</f>
        <v xml:space="preserve">název </v>
      </c>
      <c r="C6" s="70" t="s">
        <v>14</v>
      </c>
      <c r="D6" s="60">
        <f>'ženy 1-6'!A6</f>
        <v>0</v>
      </c>
      <c r="E6" s="60" t="str">
        <f>'ženy 1-6'!C10</f>
        <v/>
      </c>
      <c r="F6" s="60" t="str">
        <f>'ženy 1-6'!D10</f>
        <v/>
      </c>
      <c r="G6" s="60">
        <f t="shared" ref="G6:G101" si="0">SUM(E6:F6)</f>
        <v>0</v>
      </c>
      <c r="H6" s="60" t="str">
        <f>'ženy 1-6'!E10</f>
        <v/>
      </c>
      <c r="I6" s="115">
        <f>SUM(G6:G7)</f>
        <v>0</v>
      </c>
    </row>
    <row r="7" spans="1:9" ht="10.5" customHeight="1" x14ac:dyDescent="0.25">
      <c r="A7" s="111"/>
      <c r="B7" s="112"/>
      <c r="C7" s="70" t="s">
        <v>14</v>
      </c>
      <c r="D7" s="60">
        <f>'ženy 1-6'!A11</f>
        <v>0</v>
      </c>
      <c r="E7" s="60" t="str">
        <f>'ženy 1-6'!C15</f>
        <v/>
      </c>
      <c r="F7" s="60" t="str">
        <f>'ženy 1-6'!D15</f>
        <v/>
      </c>
      <c r="G7" s="60">
        <f t="shared" si="0"/>
        <v>0</v>
      </c>
      <c r="H7" s="60" t="str">
        <f>'ženy 1-6'!E15</f>
        <v/>
      </c>
      <c r="I7" s="115"/>
    </row>
    <row r="8" spans="1:9" ht="10.5" customHeight="1" x14ac:dyDescent="0.25">
      <c r="A8" s="111" t="s">
        <v>11</v>
      </c>
      <c r="B8" s="112" t="str">
        <f>'ženy 1-6'!I2</f>
        <v xml:space="preserve">název </v>
      </c>
      <c r="C8" s="70" t="s">
        <v>14</v>
      </c>
      <c r="D8" s="61">
        <f>'ženy 1-6'!H6</f>
        <v>0</v>
      </c>
      <c r="E8" s="61" t="str">
        <f>'ženy 1-6'!J10</f>
        <v/>
      </c>
      <c r="F8" s="61" t="str">
        <f>'ženy 1-6'!K10</f>
        <v/>
      </c>
      <c r="G8" s="61">
        <f t="shared" si="0"/>
        <v>0</v>
      </c>
      <c r="H8" s="61" t="str">
        <f>'ženy 1-6'!L10</f>
        <v/>
      </c>
      <c r="I8" s="115">
        <f>SUM(G8:G9)</f>
        <v>0</v>
      </c>
    </row>
    <row r="9" spans="1:9" ht="10.5" customHeight="1" x14ac:dyDescent="0.25">
      <c r="A9" s="111" t="s">
        <v>13</v>
      </c>
      <c r="B9" s="112"/>
      <c r="C9" s="70" t="s">
        <v>14</v>
      </c>
      <c r="D9" s="61">
        <f>'ženy 1-6'!H11</f>
        <v>0</v>
      </c>
      <c r="E9" s="61" t="str">
        <f>'ženy 1-6'!J15</f>
        <v/>
      </c>
      <c r="F9" s="61" t="str">
        <f>'ženy 1-6'!K15</f>
        <v/>
      </c>
      <c r="G9" s="61">
        <f t="shared" si="0"/>
        <v>0</v>
      </c>
      <c r="H9" s="61" t="str">
        <f>'ženy 1-6'!L15</f>
        <v/>
      </c>
      <c r="I9" s="115"/>
    </row>
    <row r="10" spans="1:9" ht="10.5" customHeight="1" x14ac:dyDescent="0.25">
      <c r="A10" s="111" t="s">
        <v>13</v>
      </c>
      <c r="B10" s="114" t="str">
        <f>'ženy 1-6'!B20</f>
        <v xml:space="preserve">název </v>
      </c>
      <c r="C10" s="70" t="s">
        <v>14</v>
      </c>
      <c r="D10" s="61">
        <f>'ženy 1-6'!A24</f>
        <v>0</v>
      </c>
      <c r="E10" s="61" t="str">
        <f>'ženy 1-6'!C28</f>
        <v/>
      </c>
      <c r="F10" s="61" t="str">
        <f>'ženy 1-6'!D28</f>
        <v/>
      </c>
      <c r="G10" s="61">
        <f t="shared" si="0"/>
        <v>0</v>
      </c>
      <c r="H10" s="61" t="str">
        <f>'ženy 1-6'!E28</f>
        <v/>
      </c>
      <c r="I10" s="115">
        <f>SUM(G10:G11)</f>
        <v>0</v>
      </c>
    </row>
    <row r="11" spans="1:9" ht="10.5" customHeight="1" x14ac:dyDescent="0.25">
      <c r="A11" s="111"/>
      <c r="B11" s="114"/>
      <c r="C11" s="70" t="s">
        <v>14</v>
      </c>
      <c r="D11" s="61">
        <f>'ženy 1-6'!A29</f>
        <v>0</v>
      </c>
      <c r="E11" s="61" t="str">
        <f>'ženy 1-6'!C33</f>
        <v/>
      </c>
      <c r="F11" s="61" t="str">
        <f>'ženy 1-6'!D33</f>
        <v/>
      </c>
      <c r="G11" s="61">
        <f t="shared" si="0"/>
        <v>0</v>
      </c>
      <c r="H11" s="61" t="str">
        <f>'ženy 1-6'!E33</f>
        <v/>
      </c>
      <c r="I11" s="115"/>
    </row>
    <row r="12" spans="1:9" ht="10.5" customHeight="1" x14ac:dyDescent="0.25">
      <c r="A12" s="111" t="s">
        <v>15</v>
      </c>
      <c r="B12" s="114" t="str">
        <f>'ženy 1-6'!I20</f>
        <v xml:space="preserve">název </v>
      </c>
      <c r="C12" s="70" t="s">
        <v>14</v>
      </c>
      <c r="D12" s="61">
        <f>'ženy 1-6'!H24</f>
        <v>0</v>
      </c>
      <c r="E12" s="61" t="str">
        <f>'ženy 1-6'!J28</f>
        <v/>
      </c>
      <c r="F12" s="61" t="str">
        <f>'ženy 1-6'!K28</f>
        <v/>
      </c>
      <c r="G12" s="61">
        <f t="shared" si="0"/>
        <v>0</v>
      </c>
      <c r="H12" s="61" t="str">
        <f>'ženy 1-6'!L28</f>
        <v/>
      </c>
      <c r="I12" s="115">
        <f>SUM(G12:G13)</f>
        <v>0</v>
      </c>
    </row>
    <row r="13" spans="1:9" ht="10.5" customHeight="1" x14ac:dyDescent="0.25">
      <c r="A13" s="111"/>
      <c r="B13" s="114"/>
      <c r="C13" s="70" t="s">
        <v>14</v>
      </c>
      <c r="D13" s="61">
        <f>'ženy 1-6'!H29</f>
        <v>0</v>
      </c>
      <c r="E13" s="61" t="str">
        <f>'ženy 1-6'!J33</f>
        <v/>
      </c>
      <c r="F13" s="61" t="str">
        <f>'ženy 1-6'!K33</f>
        <v/>
      </c>
      <c r="G13" s="61">
        <f t="shared" si="0"/>
        <v>0</v>
      </c>
      <c r="H13" s="61" t="str">
        <f>'ženy 1-6'!L33</f>
        <v/>
      </c>
      <c r="I13" s="115"/>
    </row>
    <row r="14" spans="1:9" ht="10.5" customHeight="1" x14ac:dyDescent="0.25">
      <c r="A14" s="111" t="s">
        <v>16</v>
      </c>
      <c r="B14" s="112" t="str">
        <f>'ženy 1-6'!B38</f>
        <v xml:space="preserve">název </v>
      </c>
      <c r="C14" s="70" t="s">
        <v>14</v>
      </c>
      <c r="D14" s="60">
        <f>'ženy 1-6'!A42</f>
        <v>0</v>
      </c>
      <c r="E14" s="60" t="str">
        <f>'ženy 1-6'!C46</f>
        <v/>
      </c>
      <c r="F14" s="60" t="str">
        <f>'ženy 1-6'!D46</f>
        <v/>
      </c>
      <c r="G14" s="60">
        <f t="shared" si="0"/>
        <v>0</v>
      </c>
      <c r="H14" s="60" t="str">
        <f>'ženy 1-6'!E46</f>
        <v/>
      </c>
      <c r="I14" s="115">
        <f>SUM(G14:G15)</f>
        <v>0</v>
      </c>
    </row>
    <row r="15" spans="1:9" ht="10.5" customHeight="1" x14ac:dyDescent="0.25">
      <c r="A15" s="111"/>
      <c r="B15" s="112"/>
      <c r="C15" s="70" t="s">
        <v>14</v>
      </c>
      <c r="D15" s="60">
        <f>'ženy 1-6'!A47</f>
        <v>0</v>
      </c>
      <c r="E15" s="60" t="str">
        <f>'ženy 1-6'!C51</f>
        <v/>
      </c>
      <c r="F15" s="60" t="str">
        <f>'ženy 1-6'!D51</f>
        <v/>
      </c>
      <c r="G15" s="60">
        <f t="shared" si="0"/>
        <v>0</v>
      </c>
      <c r="H15" s="62" t="str">
        <f>'ženy 1-6'!E51</f>
        <v/>
      </c>
      <c r="I15" s="115"/>
    </row>
    <row r="16" spans="1:9" ht="10.5" customHeight="1" x14ac:dyDescent="0.25">
      <c r="A16" s="111" t="s">
        <v>17</v>
      </c>
      <c r="B16" s="114" t="str">
        <f>'ženy 1-6'!I38</f>
        <v xml:space="preserve">název </v>
      </c>
      <c r="C16" s="70" t="s">
        <v>14</v>
      </c>
      <c r="D16" s="61">
        <f>'ženy 1-6'!H42</f>
        <v>0</v>
      </c>
      <c r="E16" s="61" t="str">
        <f>'ženy 1-6'!J46</f>
        <v/>
      </c>
      <c r="F16" s="61" t="str">
        <f>'ženy 1-6'!K46</f>
        <v/>
      </c>
      <c r="G16" s="61">
        <f t="shared" si="0"/>
        <v>0</v>
      </c>
      <c r="H16" s="61" t="str">
        <f>'ženy 1-6'!L46</f>
        <v/>
      </c>
      <c r="I16" s="115">
        <f>SUM(G16:G17)</f>
        <v>0</v>
      </c>
    </row>
    <row r="17" spans="1:9" ht="10.5" customHeight="1" x14ac:dyDescent="0.25">
      <c r="A17" s="111"/>
      <c r="B17" s="114"/>
      <c r="C17" s="70" t="s">
        <v>14</v>
      </c>
      <c r="D17" s="61">
        <f>'ženy 1-6'!H47</f>
        <v>0</v>
      </c>
      <c r="E17" s="61" t="str">
        <f>'ženy 1-6'!J51</f>
        <v/>
      </c>
      <c r="F17" s="61" t="str">
        <f>'ženy 1-6'!K51</f>
        <v/>
      </c>
      <c r="G17" s="61">
        <f t="shared" si="0"/>
        <v>0</v>
      </c>
      <c r="H17" s="61" t="str">
        <f>'ženy 1-6'!L51</f>
        <v/>
      </c>
      <c r="I17" s="115"/>
    </row>
    <row r="18" spans="1:9" ht="10.5" customHeight="1" x14ac:dyDescent="0.25">
      <c r="A18" s="111" t="s">
        <v>18</v>
      </c>
      <c r="B18" s="114" t="str">
        <f>'ženy 7-12'!B2</f>
        <v xml:space="preserve">název </v>
      </c>
      <c r="C18" s="70" t="s">
        <v>14</v>
      </c>
      <c r="D18" s="61">
        <f>'ženy 7-12'!A6</f>
        <v>0</v>
      </c>
      <c r="E18" s="61" t="str">
        <f>'ženy 7-12'!C10</f>
        <v/>
      </c>
      <c r="F18" s="61" t="str">
        <f>'ženy 7-12'!D10</f>
        <v/>
      </c>
      <c r="G18" s="61">
        <f t="shared" si="0"/>
        <v>0</v>
      </c>
      <c r="H18" s="61" t="str">
        <f>'ženy 7-12'!E10</f>
        <v/>
      </c>
      <c r="I18" s="115">
        <f>SUM(G18:G19)</f>
        <v>0</v>
      </c>
    </row>
    <row r="19" spans="1:9" ht="10.5" customHeight="1" x14ac:dyDescent="0.25">
      <c r="A19" s="111"/>
      <c r="B19" s="114"/>
      <c r="C19" s="70" t="s">
        <v>14</v>
      </c>
      <c r="D19" s="63">
        <f>'ženy 7-12'!A11</f>
        <v>0</v>
      </c>
      <c r="E19" s="61" t="str">
        <f>'ženy 7-12'!C15</f>
        <v/>
      </c>
      <c r="F19" s="61" t="str">
        <f>'ženy 7-12'!D15</f>
        <v/>
      </c>
      <c r="G19" s="61">
        <f t="shared" si="0"/>
        <v>0</v>
      </c>
      <c r="H19" s="64" t="str">
        <f>'ženy 7-12'!E15</f>
        <v/>
      </c>
      <c r="I19" s="115"/>
    </row>
    <row r="20" spans="1:9" ht="10.5" customHeight="1" x14ac:dyDescent="0.25">
      <c r="A20" s="111" t="s">
        <v>19</v>
      </c>
      <c r="B20" s="114" t="str">
        <f>'ženy 7-12'!I2</f>
        <v xml:space="preserve">název </v>
      </c>
      <c r="C20" s="70" t="s">
        <v>14</v>
      </c>
      <c r="D20" s="61">
        <f>'ženy 7-12'!H6</f>
        <v>0</v>
      </c>
      <c r="E20" s="61" t="str">
        <f>'ženy 7-12'!J10</f>
        <v/>
      </c>
      <c r="F20" s="61" t="str">
        <f>'ženy 7-12'!K10</f>
        <v/>
      </c>
      <c r="G20" s="61">
        <f t="shared" si="0"/>
        <v>0</v>
      </c>
      <c r="H20" s="61" t="str">
        <f>'ženy 7-12'!L10</f>
        <v/>
      </c>
      <c r="I20" s="115">
        <f>SUM(G20:G21)</f>
        <v>0</v>
      </c>
    </row>
    <row r="21" spans="1:9" ht="10.5" customHeight="1" x14ac:dyDescent="0.25">
      <c r="A21" s="111"/>
      <c r="B21" s="114"/>
      <c r="C21" s="70" t="s">
        <v>14</v>
      </c>
      <c r="D21" s="61">
        <f>'ženy 7-12'!H11</f>
        <v>0</v>
      </c>
      <c r="E21" s="61" t="str">
        <f>'ženy 7-12'!J15</f>
        <v/>
      </c>
      <c r="F21" s="61" t="str">
        <f>'ženy 7-12'!K15</f>
        <v/>
      </c>
      <c r="G21" s="61">
        <f t="shared" si="0"/>
        <v>0</v>
      </c>
      <c r="H21" s="61" t="str">
        <f>'ženy 7-12'!L15</f>
        <v/>
      </c>
      <c r="I21" s="115"/>
    </row>
    <row r="22" spans="1:9" ht="10.5" customHeight="1" x14ac:dyDescent="0.25">
      <c r="A22" s="111" t="s">
        <v>20</v>
      </c>
      <c r="B22" s="114" t="str">
        <f>'ženy 7-12'!B20</f>
        <v xml:space="preserve">název </v>
      </c>
      <c r="C22" s="70" t="s">
        <v>14</v>
      </c>
      <c r="D22" s="61">
        <f>'ženy 7-12'!A24</f>
        <v>0</v>
      </c>
      <c r="E22" s="61" t="str">
        <f>'ženy 7-12'!C28</f>
        <v/>
      </c>
      <c r="F22" s="61" t="str">
        <f>'ženy 7-12'!D28</f>
        <v/>
      </c>
      <c r="G22" s="61">
        <f t="shared" si="0"/>
        <v>0</v>
      </c>
      <c r="H22" s="61" t="str">
        <f>'ženy 7-12'!E28</f>
        <v/>
      </c>
      <c r="I22" s="115">
        <f>SUM(G22:G23)</f>
        <v>0</v>
      </c>
    </row>
    <row r="23" spans="1:9" ht="10.5" customHeight="1" x14ac:dyDescent="0.25">
      <c r="A23" s="111"/>
      <c r="B23" s="114"/>
      <c r="C23" s="70" t="s">
        <v>14</v>
      </c>
      <c r="D23" s="61">
        <f>'ženy 7-12'!A29</f>
        <v>0</v>
      </c>
      <c r="E23" s="61" t="str">
        <f>'ženy 7-12'!C33</f>
        <v/>
      </c>
      <c r="F23" s="61" t="str">
        <f>'ženy 7-12'!D33</f>
        <v/>
      </c>
      <c r="G23" s="61">
        <f t="shared" si="0"/>
        <v>0</v>
      </c>
      <c r="H23" s="61" t="str">
        <f>'ženy 7-12'!E33</f>
        <v/>
      </c>
      <c r="I23" s="115"/>
    </row>
    <row r="24" spans="1:9" ht="10.5" customHeight="1" x14ac:dyDescent="0.25">
      <c r="A24" s="111" t="s">
        <v>21</v>
      </c>
      <c r="B24" s="114" t="str">
        <f>'ženy 7-12'!I20</f>
        <v xml:space="preserve">název </v>
      </c>
      <c r="C24" s="70" t="s">
        <v>14</v>
      </c>
      <c r="D24" s="61">
        <f>'ženy 7-12'!H24</f>
        <v>0</v>
      </c>
      <c r="E24" s="61" t="str">
        <f>'ženy 7-12'!J28</f>
        <v/>
      </c>
      <c r="F24" s="61" t="str">
        <f>'ženy 7-12'!K28</f>
        <v/>
      </c>
      <c r="G24" s="61">
        <f t="shared" si="0"/>
        <v>0</v>
      </c>
      <c r="H24" s="61" t="str">
        <f>'ženy 7-12'!L28</f>
        <v/>
      </c>
      <c r="I24" s="115">
        <f>SUM(G24:G25)</f>
        <v>0</v>
      </c>
    </row>
    <row r="25" spans="1:9" ht="10.5" customHeight="1" x14ac:dyDescent="0.25">
      <c r="A25" s="111"/>
      <c r="B25" s="114"/>
      <c r="C25" s="70" t="s">
        <v>14</v>
      </c>
      <c r="D25" s="61">
        <f>'ženy 7-12'!H29</f>
        <v>0</v>
      </c>
      <c r="E25" s="61" t="str">
        <f>'ženy 7-12'!J33</f>
        <v/>
      </c>
      <c r="F25" s="61" t="str">
        <f>'ženy 7-12'!K33</f>
        <v/>
      </c>
      <c r="G25" s="61">
        <f t="shared" si="0"/>
        <v>0</v>
      </c>
      <c r="H25" s="61" t="str">
        <f>'ženy 7-12'!L33</f>
        <v/>
      </c>
      <c r="I25" s="115"/>
    </row>
    <row r="26" spans="1:9" ht="10.5" customHeight="1" x14ac:dyDescent="0.25">
      <c r="A26" s="111" t="s">
        <v>22</v>
      </c>
      <c r="B26" s="114" t="str">
        <f>'ženy 7-12'!B38</f>
        <v xml:space="preserve">název </v>
      </c>
      <c r="C26" s="70" t="s">
        <v>14</v>
      </c>
      <c r="D26" s="63">
        <f>'ženy 7-12'!A42</f>
        <v>0</v>
      </c>
      <c r="E26" s="61" t="str">
        <f>'ženy 7-12'!C46</f>
        <v/>
      </c>
      <c r="F26" s="61" t="str">
        <f>'ženy 7-12'!D46</f>
        <v/>
      </c>
      <c r="G26" s="61">
        <f t="shared" si="0"/>
        <v>0</v>
      </c>
      <c r="H26" s="61" t="str">
        <f>'ženy 7-12'!E46</f>
        <v/>
      </c>
      <c r="I26" s="115">
        <f>SUM(G26:G27)</f>
        <v>0</v>
      </c>
    </row>
    <row r="27" spans="1:9" ht="10.5" customHeight="1" x14ac:dyDescent="0.25">
      <c r="A27" s="111"/>
      <c r="B27" s="114"/>
      <c r="C27" s="70" t="s">
        <v>14</v>
      </c>
      <c r="D27" s="61">
        <f>'ženy 7-12'!A47</f>
        <v>0</v>
      </c>
      <c r="E27" s="61" t="str">
        <f>'ženy 7-12'!C51</f>
        <v/>
      </c>
      <c r="F27" s="61" t="str">
        <f>'ženy 7-12'!D51</f>
        <v/>
      </c>
      <c r="G27" s="61">
        <f t="shared" si="0"/>
        <v>0</v>
      </c>
      <c r="H27" s="61" t="str">
        <f>'ženy 7-12'!E51</f>
        <v/>
      </c>
      <c r="I27" s="115"/>
    </row>
    <row r="28" spans="1:9" ht="10.5" customHeight="1" x14ac:dyDescent="0.25">
      <c r="A28" s="111" t="s">
        <v>23</v>
      </c>
      <c r="B28" s="114" t="str">
        <f>'ženy 7-12'!I38</f>
        <v xml:space="preserve">název </v>
      </c>
      <c r="C28" s="70" t="s">
        <v>14</v>
      </c>
      <c r="D28" s="61">
        <f>'ženy 7-12'!H42</f>
        <v>0</v>
      </c>
      <c r="E28" s="61" t="str">
        <f>'ženy 7-12'!J46</f>
        <v/>
      </c>
      <c r="F28" s="61" t="str">
        <f>'ženy 7-12'!K46</f>
        <v/>
      </c>
      <c r="G28" s="61">
        <f t="shared" si="0"/>
        <v>0</v>
      </c>
      <c r="H28" s="61" t="str">
        <f>'ženy 7-12'!L46</f>
        <v/>
      </c>
      <c r="I28" s="115">
        <f>SUM(G28:G29)</f>
        <v>0</v>
      </c>
    </row>
    <row r="29" spans="1:9" ht="10.5" customHeight="1" x14ac:dyDescent="0.25">
      <c r="A29" s="111"/>
      <c r="B29" s="114"/>
      <c r="C29" s="70" t="s">
        <v>14</v>
      </c>
      <c r="D29" s="61">
        <f>'ženy 7-12'!H47</f>
        <v>0</v>
      </c>
      <c r="E29" s="61" t="str">
        <f>'ženy 7-12'!J51</f>
        <v/>
      </c>
      <c r="F29" s="61" t="str">
        <f>'ženy 7-12'!K51</f>
        <v/>
      </c>
      <c r="G29" s="61">
        <f t="shared" si="0"/>
        <v>0</v>
      </c>
      <c r="H29" s="61" t="str">
        <f>'ženy 7-12'!L51</f>
        <v/>
      </c>
      <c r="I29" s="115"/>
    </row>
    <row r="30" spans="1:9" ht="10.5" customHeight="1" x14ac:dyDescent="0.25">
      <c r="A30" s="111" t="s">
        <v>24</v>
      </c>
      <c r="B30" s="114" t="str">
        <f>'ženy 13-18'!B2</f>
        <v xml:space="preserve">název </v>
      </c>
      <c r="C30" s="70" t="s">
        <v>14</v>
      </c>
      <c r="D30" s="61">
        <f>'ženy 13-18'!A6</f>
        <v>0</v>
      </c>
      <c r="E30" s="61" t="str">
        <f>'ženy 13-18'!C10</f>
        <v/>
      </c>
      <c r="F30" s="61" t="str">
        <f>'ženy 13-18'!D10</f>
        <v/>
      </c>
      <c r="G30" s="61">
        <f t="shared" si="0"/>
        <v>0</v>
      </c>
      <c r="H30" s="61" t="str">
        <f>'ženy 13-18'!E10</f>
        <v/>
      </c>
      <c r="I30" s="115">
        <f>SUM(G30:G31)</f>
        <v>0</v>
      </c>
    </row>
    <row r="31" spans="1:9" ht="10.5" customHeight="1" x14ac:dyDescent="0.25">
      <c r="A31" s="111"/>
      <c r="B31" s="114"/>
      <c r="C31" s="70" t="s">
        <v>14</v>
      </c>
      <c r="D31" s="63">
        <f>'ženy 13-18'!A11</f>
        <v>0</v>
      </c>
      <c r="E31" s="61" t="str">
        <f>'ženy 13-18'!C15</f>
        <v/>
      </c>
      <c r="F31" s="61" t="str">
        <f>'ženy 13-18'!D15</f>
        <v/>
      </c>
      <c r="G31" s="61">
        <f t="shared" si="0"/>
        <v>0</v>
      </c>
      <c r="H31" s="64" t="str">
        <f>'ženy 13-18'!E15</f>
        <v/>
      </c>
      <c r="I31" s="115"/>
    </row>
    <row r="32" spans="1:9" ht="10.5" customHeight="1" x14ac:dyDescent="0.25">
      <c r="A32" s="111" t="s">
        <v>25</v>
      </c>
      <c r="B32" s="114" t="str">
        <f>'ženy 13-18'!I2</f>
        <v xml:space="preserve">název </v>
      </c>
      <c r="C32" s="70" t="s">
        <v>14</v>
      </c>
      <c r="D32" s="61">
        <f>'ženy 13-18'!H6</f>
        <v>0</v>
      </c>
      <c r="E32" s="61" t="str">
        <f>'ženy 13-18'!J10</f>
        <v/>
      </c>
      <c r="F32" s="61" t="str">
        <f>'ženy 13-18'!K10</f>
        <v/>
      </c>
      <c r="G32" s="61">
        <f t="shared" si="0"/>
        <v>0</v>
      </c>
      <c r="H32" s="61" t="str">
        <f>'ženy 13-18'!L10</f>
        <v/>
      </c>
      <c r="I32" s="115">
        <f>SUM(G32:G33)</f>
        <v>0</v>
      </c>
    </row>
    <row r="33" spans="1:9" ht="10.5" customHeight="1" x14ac:dyDescent="0.25">
      <c r="A33" s="111"/>
      <c r="B33" s="114"/>
      <c r="C33" s="70" t="s">
        <v>14</v>
      </c>
      <c r="D33" s="61">
        <f>'ženy 13-18'!H11</f>
        <v>0</v>
      </c>
      <c r="E33" s="61" t="str">
        <f>'ženy 13-18'!J15</f>
        <v/>
      </c>
      <c r="F33" s="61" t="str">
        <f>'ženy 13-18'!K15</f>
        <v/>
      </c>
      <c r="G33" s="61">
        <f t="shared" si="0"/>
        <v>0</v>
      </c>
      <c r="H33" s="61" t="str">
        <f>'ženy 13-18'!L15</f>
        <v/>
      </c>
      <c r="I33" s="115"/>
    </row>
    <row r="34" spans="1:9" ht="10.5" customHeight="1" x14ac:dyDescent="0.25">
      <c r="A34" s="111" t="s">
        <v>26</v>
      </c>
      <c r="B34" s="114" t="str">
        <f>'ženy 13-18'!B20</f>
        <v xml:space="preserve">název </v>
      </c>
      <c r="C34" s="70" t="s">
        <v>14</v>
      </c>
      <c r="D34" s="61">
        <f>'ženy 13-18'!A24</f>
        <v>0</v>
      </c>
      <c r="E34" s="61" t="str">
        <f>'ženy 13-18'!C28</f>
        <v/>
      </c>
      <c r="F34" s="61" t="str">
        <f>'ženy 13-18'!D28</f>
        <v/>
      </c>
      <c r="G34" s="61">
        <f t="shared" si="0"/>
        <v>0</v>
      </c>
      <c r="H34" s="61" t="str">
        <f>'ženy 13-18'!E28</f>
        <v/>
      </c>
      <c r="I34" s="115">
        <f>SUM(G34:G35)</f>
        <v>0</v>
      </c>
    </row>
    <row r="35" spans="1:9" ht="10.5" customHeight="1" x14ac:dyDescent="0.25">
      <c r="A35" s="111"/>
      <c r="B35" s="114"/>
      <c r="C35" s="70" t="s">
        <v>14</v>
      </c>
      <c r="D35" s="61">
        <f>'ženy 13-18'!A29</f>
        <v>0</v>
      </c>
      <c r="E35" s="61" t="str">
        <f>'ženy 13-18'!C33</f>
        <v/>
      </c>
      <c r="F35" s="61" t="str">
        <f>'ženy 13-18'!D33</f>
        <v/>
      </c>
      <c r="G35" s="61">
        <f t="shared" si="0"/>
        <v>0</v>
      </c>
      <c r="H35" s="61" t="str">
        <f>'ženy 13-18'!E33</f>
        <v/>
      </c>
      <c r="I35" s="115"/>
    </row>
    <row r="36" spans="1:9" ht="10.5" customHeight="1" x14ac:dyDescent="0.25">
      <c r="A36" s="111" t="s">
        <v>27</v>
      </c>
      <c r="B36" s="114" t="str">
        <f>'ženy 13-18'!I20</f>
        <v xml:space="preserve">název </v>
      </c>
      <c r="C36" s="70" t="s">
        <v>14</v>
      </c>
      <c r="D36" s="61">
        <f>'ženy 13-18'!H24</f>
        <v>0</v>
      </c>
      <c r="E36" s="61" t="str">
        <f>'ženy 13-18'!J28</f>
        <v/>
      </c>
      <c r="F36" s="61" t="str">
        <f>'ženy 13-18'!K28</f>
        <v/>
      </c>
      <c r="G36" s="61">
        <f t="shared" si="0"/>
        <v>0</v>
      </c>
      <c r="H36" s="61" t="str">
        <f>'ženy 13-18'!L28</f>
        <v/>
      </c>
      <c r="I36" s="115">
        <f>SUM(G36:G37)</f>
        <v>0</v>
      </c>
    </row>
    <row r="37" spans="1:9" ht="10.5" customHeight="1" x14ac:dyDescent="0.25">
      <c r="A37" s="111"/>
      <c r="B37" s="114"/>
      <c r="C37" s="70" t="s">
        <v>14</v>
      </c>
      <c r="D37" s="61">
        <f>'ženy 13-18'!H29</f>
        <v>0</v>
      </c>
      <c r="E37" s="61" t="str">
        <f>'ženy 13-18'!J33</f>
        <v/>
      </c>
      <c r="F37" s="61" t="str">
        <f>'ženy 13-18'!K33</f>
        <v/>
      </c>
      <c r="G37" s="61">
        <f t="shared" si="0"/>
        <v>0</v>
      </c>
      <c r="H37" s="61" t="str">
        <f>'ženy 13-18'!L33</f>
        <v/>
      </c>
      <c r="I37" s="115"/>
    </row>
    <row r="38" spans="1:9" ht="10.5" customHeight="1" x14ac:dyDescent="0.25">
      <c r="A38" s="111" t="s">
        <v>28</v>
      </c>
      <c r="B38" s="114" t="str">
        <f>'ženy 13-18'!B38</f>
        <v xml:space="preserve">název </v>
      </c>
      <c r="C38" s="70" t="s">
        <v>14</v>
      </c>
      <c r="D38" s="63">
        <f>'ženy 13-18'!A42</f>
        <v>0</v>
      </c>
      <c r="E38" s="61" t="str">
        <f>'ženy 13-18'!C46</f>
        <v/>
      </c>
      <c r="F38" s="61" t="str">
        <f>'ženy 13-18'!D46</f>
        <v/>
      </c>
      <c r="G38" s="61">
        <f t="shared" si="0"/>
        <v>0</v>
      </c>
      <c r="H38" s="61" t="str">
        <f>'ženy 13-18'!E46</f>
        <v/>
      </c>
      <c r="I38" s="115">
        <f>SUM(G38:G39)</f>
        <v>0</v>
      </c>
    </row>
    <row r="39" spans="1:9" ht="10.5" customHeight="1" x14ac:dyDescent="0.25">
      <c r="A39" s="111"/>
      <c r="B39" s="114"/>
      <c r="C39" s="70" t="s">
        <v>14</v>
      </c>
      <c r="D39" s="61">
        <f>'ženy 13-18'!A47</f>
        <v>0</v>
      </c>
      <c r="E39" s="61" t="str">
        <f>'ženy 13-18'!C51</f>
        <v/>
      </c>
      <c r="F39" s="61" t="str">
        <f>'ženy 13-18'!D51</f>
        <v/>
      </c>
      <c r="G39" s="61">
        <f t="shared" si="0"/>
        <v>0</v>
      </c>
      <c r="H39" s="61" t="str">
        <f>'ženy 13-18'!E51</f>
        <v/>
      </c>
      <c r="I39" s="115"/>
    </row>
    <row r="40" spans="1:9" ht="10.5" customHeight="1" x14ac:dyDescent="0.25">
      <c r="A40" s="111" t="s">
        <v>29</v>
      </c>
      <c r="B40" s="114" t="str">
        <f>'ženy 13-18'!I38</f>
        <v xml:space="preserve">název </v>
      </c>
      <c r="C40" s="70" t="s">
        <v>14</v>
      </c>
      <c r="D40" s="61">
        <f>'ženy 13-18'!H42</f>
        <v>0</v>
      </c>
      <c r="E40" s="61" t="str">
        <f>'ženy 13-18'!J46</f>
        <v/>
      </c>
      <c r="F40" s="61" t="str">
        <f>'ženy 13-18'!K46</f>
        <v/>
      </c>
      <c r="G40" s="61">
        <f t="shared" si="0"/>
        <v>0</v>
      </c>
      <c r="H40" s="61" t="str">
        <f>'ženy 13-18'!L46</f>
        <v/>
      </c>
      <c r="I40" s="115">
        <f>SUM(G40:G41)</f>
        <v>0</v>
      </c>
    </row>
    <row r="41" spans="1:9" ht="10.5" customHeight="1" x14ac:dyDescent="0.25">
      <c r="A41" s="111"/>
      <c r="B41" s="114"/>
      <c r="C41" s="70" t="s">
        <v>14</v>
      </c>
      <c r="D41" s="61">
        <f>'ženy 13-18'!H47</f>
        <v>0</v>
      </c>
      <c r="E41" s="61" t="str">
        <f>'ženy 13-18'!J51</f>
        <v/>
      </c>
      <c r="F41" s="61" t="str">
        <f>'ženy 13-18'!K51</f>
        <v/>
      </c>
      <c r="G41" s="61">
        <f t="shared" si="0"/>
        <v>0</v>
      </c>
      <c r="H41" s="61" t="str">
        <f>'ženy 13-18'!L51</f>
        <v/>
      </c>
      <c r="I41" s="115"/>
    </row>
    <row r="42" spans="1:9" ht="10.5" customHeight="1" x14ac:dyDescent="0.25">
      <c r="A42" s="111" t="s">
        <v>30</v>
      </c>
      <c r="B42" s="114" t="str">
        <f>'ženy 19-24'!B2</f>
        <v xml:space="preserve">název </v>
      </c>
      <c r="C42" s="70" t="s">
        <v>14</v>
      </c>
      <c r="D42" s="61">
        <f>'ženy 19-24'!A6</f>
        <v>0</v>
      </c>
      <c r="E42" s="61" t="str">
        <f>'ženy 19-24'!C10</f>
        <v/>
      </c>
      <c r="F42" s="61" t="str">
        <f>'ženy 19-24'!D10</f>
        <v/>
      </c>
      <c r="G42" s="61">
        <f t="shared" si="0"/>
        <v>0</v>
      </c>
      <c r="H42" s="61" t="str">
        <f>'ženy 19-24'!E10</f>
        <v/>
      </c>
      <c r="I42" s="115">
        <f>SUM(G42:G43)</f>
        <v>0</v>
      </c>
    </row>
    <row r="43" spans="1:9" ht="10.5" customHeight="1" x14ac:dyDescent="0.25">
      <c r="A43" s="111"/>
      <c r="B43" s="114"/>
      <c r="C43" s="70" t="s">
        <v>14</v>
      </c>
      <c r="D43" s="61">
        <f>'ženy 19-24'!A11</f>
        <v>0</v>
      </c>
      <c r="E43" s="61" t="str">
        <f>'ženy 19-24'!C15</f>
        <v/>
      </c>
      <c r="F43" s="61" t="str">
        <f>'ženy 19-24'!D15</f>
        <v/>
      </c>
      <c r="G43" s="61">
        <f t="shared" si="0"/>
        <v>0</v>
      </c>
      <c r="H43" s="61" t="str">
        <f>'ženy 19-24'!E15</f>
        <v/>
      </c>
      <c r="I43" s="115"/>
    </row>
    <row r="44" spans="1:9" ht="10.5" customHeight="1" x14ac:dyDescent="0.25">
      <c r="A44" s="111" t="s">
        <v>31</v>
      </c>
      <c r="B44" s="114" t="str">
        <f>'ženy 19-24'!I2</f>
        <v xml:space="preserve">název </v>
      </c>
      <c r="C44" s="70" t="s">
        <v>14</v>
      </c>
      <c r="D44" s="61">
        <f>'ženy 19-24'!H6</f>
        <v>0</v>
      </c>
      <c r="E44" s="61" t="str">
        <f>'ženy 19-24'!J10</f>
        <v/>
      </c>
      <c r="F44" s="61" t="str">
        <f>'ženy 19-24'!K10</f>
        <v/>
      </c>
      <c r="G44" s="61">
        <f t="shared" si="0"/>
        <v>0</v>
      </c>
      <c r="H44" s="61" t="str">
        <f>'ženy 19-24'!L10</f>
        <v/>
      </c>
      <c r="I44" s="115">
        <f>SUM(G44:G45)</f>
        <v>0</v>
      </c>
    </row>
    <row r="45" spans="1:9" ht="10.5" customHeight="1" x14ac:dyDescent="0.25">
      <c r="A45" s="111"/>
      <c r="B45" s="114"/>
      <c r="C45" s="70" t="s">
        <v>14</v>
      </c>
      <c r="D45" s="61">
        <f>'ženy 19-24'!H11</f>
        <v>0</v>
      </c>
      <c r="E45" s="61" t="str">
        <f>'ženy 19-24'!J15</f>
        <v/>
      </c>
      <c r="F45" s="61" t="str">
        <f>'ženy 19-24'!K15</f>
        <v/>
      </c>
      <c r="G45" s="61">
        <f t="shared" si="0"/>
        <v>0</v>
      </c>
      <c r="H45" s="61" t="str">
        <f>'ženy 19-24'!L15</f>
        <v/>
      </c>
      <c r="I45" s="115"/>
    </row>
    <row r="46" spans="1:9" ht="10.5" customHeight="1" x14ac:dyDescent="0.25">
      <c r="A46" s="111" t="s">
        <v>32</v>
      </c>
      <c r="B46" s="114" t="str">
        <f>'ženy 19-24'!B20</f>
        <v xml:space="preserve">název </v>
      </c>
      <c r="C46" s="70" t="s">
        <v>14</v>
      </c>
      <c r="D46" s="61">
        <f>'ženy 19-24'!A24</f>
        <v>0</v>
      </c>
      <c r="E46" s="61" t="str">
        <f>'ženy 19-24'!C28</f>
        <v/>
      </c>
      <c r="F46" s="61" t="str">
        <f>'ženy 19-24'!D28</f>
        <v/>
      </c>
      <c r="G46" s="61">
        <f t="shared" si="0"/>
        <v>0</v>
      </c>
      <c r="H46" s="61" t="str">
        <f>'ženy 19-24'!E28</f>
        <v/>
      </c>
      <c r="I46" s="115">
        <f>SUM(G46:G47)</f>
        <v>0</v>
      </c>
    </row>
    <row r="47" spans="1:9" ht="10.5" customHeight="1" x14ac:dyDescent="0.25">
      <c r="A47" s="111"/>
      <c r="B47" s="114"/>
      <c r="C47" s="70" t="s">
        <v>14</v>
      </c>
      <c r="D47" s="61">
        <f>'ženy 19-24'!A29</f>
        <v>0</v>
      </c>
      <c r="E47" s="61" t="str">
        <f>'ženy 19-24'!C33</f>
        <v/>
      </c>
      <c r="F47" s="61" t="str">
        <f>'ženy 19-24'!D33</f>
        <v/>
      </c>
      <c r="G47" s="61">
        <f t="shared" si="0"/>
        <v>0</v>
      </c>
      <c r="H47" s="61" t="str">
        <f>'ženy 19-24'!E33</f>
        <v/>
      </c>
      <c r="I47" s="115"/>
    </row>
    <row r="48" spans="1:9" ht="10.5" customHeight="1" x14ac:dyDescent="0.25">
      <c r="A48" s="111" t="s">
        <v>33</v>
      </c>
      <c r="B48" s="114" t="str">
        <f>'ženy 19-24'!I20</f>
        <v xml:space="preserve">název </v>
      </c>
      <c r="C48" s="70" t="s">
        <v>14</v>
      </c>
      <c r="D48" s="61">
        <f>'ženy 19-24'!H24</f>
        <v>0</v>
      </c>
      <c r="E48" s="61" t="str">
        <f>'ženy 19-24'!J28</f>
        <v/>
      </c>
      <c r="F48" s="61" t="str">
        <f>'ženy 19-24'!K28</f>
        <v/>
      </c>
      <c r="G48" s="61">
        <f t="shared" si="0"/>
        <v>0</v>
      </c>
      <c r="H48" s="61" t="str">
        <f>'ženy 19-24'!L28</f>
        <v/>
      </c>
      <c r="I48" s="115">
        <f>SUM(G48:G49)</f>
        <v>0</v>
      </c>
    </row>
    <row r="49" spans="1:9" ht="10.5" customHeight="1" x14ac:dyDescent="0.25">
      <c r="A49" s="111"/>
      <c r="B49" s="114"/>
      <c r="C49" s="70" t="s">
        <v>14</v>
      </c>
      <c r="D49" s="61">
        <f>'ženy 19-24'!H29</f>
        <v>0</v>
      </c>
      <c r="E49" s="61" t="str">
        <f>'ženy 19-24'!J33</f>
        <v/>
      </c>
      <c r="F49" s="61" t="str">
        <f>'ženy 19-24'!K33</f>
        <v/>
      </c>
      <c r="G49" s="61">
        <f t="shared" si="0"/>
        <v>0</v>
      </c>
      <c r="H49" s="61" t="str">
        <f>'ženy 19-24'!L33</f>
        <v/>
      </c>
      <c r="I49" s="115"/>
    </row>
    <row r="50" spans="1:9" ht="10.5" customHeight="1" x14ac:dyDescent="0.25">
      <c r="A50" s="111" t="s">
        <v>34</v>
      </c>
      <c r="B50" s="116" t="str">
        <f>'ženy 19-24'!B38</f>
        <v xml:space="preserve">název </v>
      </c>
      <c r="C50" s="70" t="s">
        <v>14</v>
      </c>
      <c r="D50" s="61">
        <f>'ženy 19-24'!A42</f>
        <v>0</v>
      </c>
      <c r="E50" s="61" t="str">
        <f>'ženy 19-24'!C46</f>
        <v/>
      </c>
      <c r="F50" s="61" t="str">
        <f>'ženy 19-24'!D46</f>
        <v/>
      </c>
      <c r="G50" s="61">
        <f t="shared" si="0"/>
        <v>0</v>
      </c>
      <c r="H50" s="61" t="str">
        <f>'ženy 19-24'!E46</f>
        <v/>
      </c>
      <c r="I50" s="115">
        <f>SUM(G50:G51)</f>
        <v>0</v>
      </c>
    </row>
    <row r="51" spans="1:9" ht="10.5" customHeight="1" x14ac:dyDescent="0.25">
      <c r="A51" s="111"/>
      <c r="B51" s="116"/>
      <c r="C51" s="70" t="s">
        <v>14</v>
      </c>
      <c r="D51" s="61">
        <f>'ženy 19-24'!A47</f>
        <v>0</v>
      </c>
      <c r="E51" s="61" t="str">
        <f>'ženy 19-24'!C51</f>
        <v/>
      </c>
      <c r="F51" s="61" t="str">
        <f>'ženy 19-24'!D51</f>
        <v/>
      </c>
      <c r="G51" s="61">
        <f t="shared" si="0"/>
        <v>0</v>
      </c>
      <c r="H51" s="61" t="str">
        <f>'ženy 19-24'!E51</f>
        <v/>
      </c>
      <c r="I51" s="115"/>
    </row>
    <row r="52" spans="1:9" ht="10.5" customHeight="1" x14ac:dyDescent="0.25">
      <c r="A52" s="111" t="s">
        <v>35</v>
      </c>
      <c r="B52" s="112" t="str">
        <f>'ženy 19-24'!I38</f>
        <v xml:space="preserve">název </v>
      </c>
      <c r="C52" s="70" t="s">
        <v>14</v>
      </c>
      <c r="D52" s="60">
        <f>'ženy 19-24'!H42</f>
        <v>0</v>
      </c>
      <c r="E52" s="60" t="str">
        <f>'ženy 19-24'!J46</f>
        <v/>
      </c>
      <c r="F52" s="60" t="str">
        <f>'ženy 19-24'!K46</f>
        <v/>
      </c>
      <c r="G52" s="60">
        <f t="shared" si="0"/>
        <v>0</v>
      </c>
      <c r="H52" s="60" t="str">
        <f>'ženy 19-24'!L46</f>
        <v/>
      </c>
      <c r="I52" s="115">
        <f>SUM(G52:G53)</f>
        <v>0</v>
      </c>
    </row>
    <row r="53" spans="1:9" ht="10.5" customHeight="1" x14ac:dyDescent="0.25">
      <c r="A53" s="111"/>
      <c r="B53" s="112"/>
      <c r="C53" s="70" t="s">
        <v>14</v>
      </c>
      <c r="D53" s="60">
        <f>'ženy 19-24'!H47</f>
        <v>0</v>
      </c>
      <c r="E53" s="60" t="str">
        <f>'ženy 19-24'!J51</f>
        <v/>
      </c>
      <c r="F53" s="60" t="str">
        <f>'ženy 19-24'!K51</f>
        <v/>
      </c>
      <c r="G53" s="60">
        <f t="shared" si="0"/>
        <v>0</v>
      </c>
      <c r="H53" s="60" t="str">
        <f>'ženy 19-24'!L51</f>
        <v/>
      </c>
      <c r="I53" s="115"/>
    </row>
    <row r="54" spans="1:9" ht="10.5" customHeight="1" x14ac:dyDescent="0.25">
      <c r="A54" s="111" t="s">
        <v>36</v>
      </c>
      <c r="B54" s="116" t="str">
        <f>'ženy 25-30'!B2</f>
        <v xml:space="preserve">název </v>
      </c>
      <c r="C54" s="70" t="s">
        <v>14</v>
      </c>
      <c r="D54" s="61">
        <f>'ženy 25-30'!A6</f>
        <v>0</v>
      </c>
      <c r="E54" s="61" t="str">
        <f>'ženy 25-30'!C10</f>
        <v/>
      </c>
      <c r="F54" s="61" t="str">
        <f>'ženy 25-30'!D10</f>
        <v/>
      </c>
      <c r="G54" s="61">
        <f t="shared" si="0"/>
        <v>0</v>
      </c>
      <c r="H54" s="61" t="str">
        <f>'ženy 25-30'!E10</f>
        <v/>
      </c>
      <c r="I54" s="115">
        <f>SUM(G54:G55)</f>
        <v>0</v>
      </c>
    </row>
    <row r="55" spans="1:9" ht="10.5" customHeight="1" x14ac:dyDescent="0.25">
      <c r="A55" s="111"/>
      <c r="B55" s="116"/>
      <c r="C55" s="70" t="s">
        <v>14</v>
      </c>
      <c r="D55" s="61">
        <f>'ženy 25-30'!A11</f>
        <v>0</v>
      </c>
      <c r="E55" s="61" t="str">
        <f>'ženy 25-30'!C15</f>
        <v/>
      </c>
      <c r="F55" s="61" t="str">
        <f>'ženy 25-30'!D15</f>
        <v/>
      </c>
      <c r="G55" s="61">
        <f t="shared" si="0"/>
        <v>0</v>
      </c>
      <c r="H55" s="61" t="str">
        <f>'ženy 25-30'!E15</f>
        <v/>
      </c>
      <c r="I55" s="115"/>
    </row>
    <row r="56" spans="1:9" ht="10.5" customHeight="1" x14ac:dyDescent="0.25">
      <c r="A56" s="111" t="s">
        <v>37</v>
      </c>
      <c r="B56" s="114" t="str">
        <f>'ženy 25-30'!I2</f>
        <v xml:space="preserve">název </v>
      </c>
      <c r="C56" s="70" t="s">
        <v>14</v>
      </c>
      <c r="D56" s="61">
        <f>'ženy 25-30'!H6</f>
        <v>0</v>
      </c>
      <c r="E56" s="61" t="str">
        <f>'ženy 25-30'!J10</f>
        <v/>
      </c>
      <c r="F56" s="61" t="str">
        <f>'ženy 25-30'!K10</f>
        <v/>
      </c>
      <c r="G56" s="61">
        <f t="shared" si="0"/>
        <v>0</v>
      </c>
      <c r="H56" s="61" t="str">
        <f>'ženy 25-30'!L10</f>
        <v/>
      </c>
      <c r="I56" s="115">
        <f>SUM(G56:G57)</f>
        <v>0</v>
      </c>
    </row>
    <row r="57" spans="1:9" ht="10.5" customHeight="1" x14ac:dyDescent="0.25">
      <c r="A57" s="111"/>
      <c r="B57" s="114"/>
      <c r="C57" s="70" t="s">
        <v>14</v>
      </c>
      <c r="D57" s="61">
        <f>'ženy 25-30'!H11</f>
        <v>0</v>
      </c>
      <c r="E57" s="61" t="str">
        <f>'ženy 25-30'!J15</f>
        <v/>
      </c>
      <c r="F57" s="61" t="str">
        <f>'ženy 25-30'!K15</f>
        <v/>
      </c>
      <c r="G57" s="61">
        <f t="shared" si="0"/>
        <v>0</v>
      </c>
      <c r="H57" s="61" t="str">
        <f>'ženy 25-30'!L15</f>
        <v/>
      </c>
      <c r="I57" s="115"/>
    </row>
    <row r="58" spans="1:9" ht="10.5" customHeight="1" x14ac:dyDescent="0.25">
      <c r="A58" s="111" t="s">
        <v>38</v>
      </c>
      <c r="B58" s="114" t="str">
        <f>'ženy 25-30'!B20</f>
        <v xml:space="preserve">název </v>
      </c>
      <c r="C58" s="70" t="s">
        <v>14</v>
      </c>
      <c r="D58" s="61">
        <f>'ženy 25-30'!A24</f>
        <v>0</v>
      </c>
      <c r="E58" s="61" t="str">
        <f>'ženy 25-30'!C28</f>
        <v/>
      </c>
      <c r="F58" s="61" t="str">
        <f>'ženy 25-30'!D28</f>
        <v/>
      </c>
      <c r="G58" s="61">
        <f t="shared" si="0"/>
        <v>0</v>
      </c>
      <c r="H58" s="61" t="str">
        <f>'ženy 25-30'!E28</f>
        <v/>
      </c>
      <c r="I58" s="115">
        <f>SUM(G58:G59)</f>
        <v>0</v>
      </c>
    </row>
    <row r="59" spans="1:9" ht="10.5" customHeight="1" x14ac:dyDescent="0.25">
      <c r="A59" s="111"/>
      <c r="B59" s="114"/>
      <c r="C59" s="70" t="s">
        <v>14</v>
      </c>
      <c r="D59" s="61">
        <f>'ženy 25-30'!A29</f>
        <v>0</v>
      </c>
      <c r="E59" s="61" t="str">
        <f>'ženy 25-30'!C33</f>
        <v/>
      </c>
      <c r="F59" s="61" t="str">
        <f>'ženy 25-30'!D33</f>
        <v/>
      </c>
      <c r="G59" s="61">
        <f t="shared" si="0"/>
        <v>0</v>
      </c>
      <c r="H59" s="61" t="str">
        <f>'ženy 25-30'!E33</f>
        <v/>
      </c>
      <c r="I59" s="115"/>
    </row>
    <row r="60" spans="1:9" ht="10.5" customHeight="1" x14ac:dyDescent="0.25">
      <c r="A60" s="111" t="s">
        <v>39</v>
      </c>
      <c r="B60" s="112" t="str">
        <f>'ženy 25-30'!I20</f>
        <v xml:space="preserve">název </v>
      </c>
      <c r="C60" s="70" t="s">
        <v>14</v>
      </c>
      <c r="D60" s="61">
        <f>'ženy 25-30'!H24</f>
        <v>0</v>
      </c>
      <c r="E60" s="60" t="str">
        <f>'ženy 25-30'!J28</f>
        <v/>
      </c>
      <c r="F60" s="60" t="str">
        <f>'ženy 25-30'!K28</f>
        <v/>
      </c>
      <c r="G60" s="60">
        <f t="shared" si="0"/>
        <v>0</v>
      </c>
      <c r="H60" s="60" t="str">
        <f>'ženy 25-30'!L28</f>
        <v/>
      </c>
      <c r="I60" s="115">
        <f>SUM(G60:G61)</f>
        <v>0</v>
      </c>
    </row>
    <row r="61" spans="1:9" ht="10.5" customHeight="1" x14ac:dyDescent="0.25">
      <c r="A61" s="111"/>
      <c r="B61" s="112"/>
      <c r="C61" s="70" t="s">
        <v>14</v>
      </c>
      <c r="D61" s="61">
        <f>'ženy 25-30'!H29</f>
        <v>0</v>
      </c>
      <c r="E61" s="60" t="str">
        <f>'ženy 25-30'!J33</f>
        <v/>
      </c>
      <c r="F61" s="60" t="str">
        <f>'ženy 25-30'!K33</f>
        <v/>
      </c>
      <c r="G61" s="60">
        <f t="shared" si="0"/>
        <v>0</v>
      </c>
      <c r="H61" s="60" t="str">
        <f>'ženy 25-30'!L33</f>
        <v/>
      </c>
      <c r="I61" s="115"/>
    </row>
    <row r="62" spans="1:9" ht="10.5" customHeight="1" x14ac:dyDescent="0.25">
      <c r="A62" s="111" t="s">
        <v>40</v>
      </c>
      <c r="B62" s="114" t="str">
        <f>'ženy 25-30'!B38</f>
        <v xml:space="preserve">název </v>
      </c>
      <c r="C62" s="70" t="s">
        <v>14</v>
      </c>
      <c r="D62" s="61">
        <f>'ženy 25-30'!A42</f>
        <v>0</v>
      </c>
      <c r="E62" s="61" t="str">
        <f>'ženy 25-30'!C46</f>
        <v/>
      </c>
      <c r="F62" s="61" t="str">
        <f>'ženy 25-30'!D46</f>
        <v/>
      </c>
      <c r="G62" s="61">
        <f t="shared" si="0"/>
        <v>0</v>
      </c>
      <c r="H62" s="61" t="str">
        <f>'ženy 25-30'!E46</f>
        <v/>
      </c>
      <c r="I62" s="115">
        <f>SUM(G62:G63)</f>
        <v>0</v>
      </c>
    </row>
    <row r="63" spans="1:9" ht="10.5" customHeight="1" x14ac:dyDescent="0.25">
      <c r="A63" s="111"/>
      <c r="B63" s="114"/>
      <c r="C63" s="70" t="s">
        <v>14</v>
      </c>
      <c r="D63" s="61">
        <f>'ženy 25-30'!A47</f>
        <v>0</v>
      </c>
      <c r="E63" s="61" t="str">
        <f>'ženy 25-30'!C51</f>
        <v/>
      </c>
      <c r="F63" s="61" t="str">
        <f>'ženy 25-30'!D51</f>
        <v/>
      </c>
      <c r="G63" s="61">
        <f t="shared" si="0"/>
        <v>0</v>
      </c>
      <c r="H63" s="61" t="str">
        <f>'ženy 25-30'!E51</f>
        <v/>
      </c>
      <c r="I63" s="115"/>
    </row>
    <row r="64" spans="1:9" ht="10.5" customHeight="1" x14ac:dyDescent="0.25">
      <c r="A64" s="111" t="s">
        <v>41</v>
      </c>
      <c r="B64" s="114" t="str">
        <f>'ženy 25-30'!I38</f>
        <v xml:space="preserve">název </v>
      </c>
      <c r="C64" s="70" t="s">
        <v>14</v>
      </c>
      <c r="D64" s="61">
        <f>'ženy 25-30'!H42</f>
        <v>0</v>
      </c>
      <c r="E64" s="61" t="str">
        <f>'ženy 25-30'!J46</f>
        <v/>
      </c>
      <c r="F64" s="61" t="str">
        <f>'ženy 25-30'!K46</f>
        <v/>
      </c>
      <c r="G64" s="61">
        <f t="shared" si="0"/>
        <v>0</v>
      </c>
      <c r="H64" s="61" t="str">
        <f>'ženy 25-30'!L46</f>
        <v/>
      </c>
      <c r="I64" s="115">
        <f>SUM(G64:G65)</f>
        <v>0</v>
      </c>
    </row>
    <row r="65" spans="1:9" ht="10.5" customHeight="1" x14ac:dyDescent="0.25">
      <c r="A65" s="111"/>
      <c r="B65" s="114"/>
      <c r="C65" s="70" t="s">
        <v>14</v>
      </c>
      <c r="D65" s="61">
        <f>'ženy 25-30'!H47</f>
        <v>0</v>
      </c>
      <c r="E65" s="61" t="str">
        <f>'ženy 25-30'!J51</f>
        <v/>
      </c>
      <c r="F65" s="61" t="str">
        <f>'ženy 25-30'!K51</f>
        <v/>
      </c>
      <c r="G65" s="61">
        <f t="shared" si="0"/>
        <v>0</v>
      </c>
      <c r="H65" s="61" t="str">
        <f>'ženy 25-30'!L51</f>
        <v/>
      </c>
      <c r="I65" s="115"/>
    </row>
    <row r="66" spans="1:9" ht="10.5" customHeight="1" x14ac:dyDescent="0.25">
      <c r="A66" s="111" t="s">
        <v>42</v>
      </c>
      <c r="B66" s="114" t="str">
        <f>'ženy 31-36'!B2</f>
        <v xml:space="preserve">název </v>
      </c>
      <c r="C66" s="70" t="s">
        <v>14</v>
      </c>
      <c r="D66" s="61">
        <f>'ženy 31-36'!A6</f>
        <v>0</v>
      </c>
      <c r="E66" s="61" t="str">
        <f>'ženy 31-36'!C10</f>
        <v/>
      </c>
      <c r="F66" s="61" t="str">
        <f>'ženy 31-36'!D10</f>
        <v/>
      </c>
      <c r="G66" s="61">
        <f t="shared" si="0"/>
        <v>0</v>
      </c>
      <c r="H66" s="61" t="str">
        <f>'ženy 31-36'!E10</f>
        <v/>
      </c>
      <c r="I66" s="115">
        <f>SUM(G66:G67)</f>
        <v>0</v>
      </c>
    </row>
    <row r="67" spans="1:9" ht="10.5" customHeight="1" x14ac:dyDescent="0.25">
      <c r="A67" s="111"/>
      <c r="B67" s="114"/>
      <c r="C67" s="70" t="s">
        <v>14</v>
      </c>
      <c r="D67" s="61">
        <f>'ženy 31-36'!A11</f>
        <v>0</v>
      </c>
      <c r="E67" s="61" t="str">
        <f>'ženy 31-36'!C15</f>
        <v/>
      </c>
      <c r="F67" s="61" t="str">
        <f>'ženy 31-36'!D15</f>
        <v/>
      </c>
      <c r="G67" s="61">
        <f t="shared" si="0"/>
        <v>0</v>
      </c>
      <c r="H67" s="61" t="str">
        <f>'ženy 31-36'!E15</f>
        <v/>
      </c>
      <c r="I67" s="115"/>
    </row>
    <row r="68" spans="1:9" ht="10.5" customHeight="1" x14ac:dyDescent="0.25">
      <c r="A68" s="111" t="s">
        <v>43</v>
      </c>
      <c r="B68" s="114" t="str">
        <f>'ženy 31-36'!I2</f>
        <v xml:space="preserve">název </v>
      </c>
      <c r="C68" s="70" t="s">
        <v>14</v>
      </c>
      <c r="D68" s="61">
        <f>'ženy 31-36'!H6</f>
        <v>0</v>
      </c>
      <c r="E68" s="61" t="str">
        <f>'ženy 31-36'!J10</f>
        <v/>
      </c>
      <c r="F68" s="61" t="str">
        <f>'ženy 31-36'!K10</f>
        <v/>
      </c>
      <c r="G68" s="61">
        <f t="shared" si="0"/>
        <v>0</v>
      </c>
      <c r="H68" s="61" t="str">
        <f>'ženy 31-36'!L10</f>
        <v/>
      </c>
      <c r="I68" s="115">
        <f>SUM(G68:G69)</f>
        <v>0</v>
      </c>
    </row>
    <row r="69" spans="1:9" ht="10.5" customHeight="1" x14ac:dyDescent="0.25">
      <c r="A69" s="111"/>
      <c r="B69" s="114"/>
      <c r="C69" s="70" t="s">
        <v>14</v>
      </c>
      <c r="D69" s="61">
        <f>'ženy 31-36'!H11</f>
        <v>0</v>
      </c>
      <c r="E69" s="61" t="str">
        <f>'ženy 31-36'!J15</f>
        <v/>
      </c>
      <c r="F69" s="61" t="str">
        <f>'ženy 31-36'!K15</f>
        <v/>
      </c>
      <c r="G69" s="61">
        <f t="shared" si="0"/>
        <v>0</v>
      </c>
      <c r="H69" s="61" t="str">
        <f>'ženy 31-36'!L15</f>
        <v/>
      </c>
      <c r="I69" s="115"/>
    </row>
    <row r="70" spans="1:9" ht="10.5" customHeight="1" x14ac:dyDescent="0.25">
      <c r="A70" s="111" t="s">
        <v>44</v>
      </c>
      <c r="B70" s="114" t="str">
        <f>'ženy 31-36'!B20</f>
        <v xml:space="preserve">název </v>
      </c>
      <c r="C70" s="70" t="s">
        <v>14</v>
      </c>
      <c r="D70" s="61">
        <f>'ženy 31-36'!A24</f>
        <v>0</v>
      </c>
      <c r="E70" s="61" t="str">
        <f>'ženy 31-36'!C28</f>
        <v/>
      </c>
      <c r="F70" s="61" t="str">
        <f>'ženy 31-36'!D28</f>
        <v/>
      </c>
      <c r="G70" s="61">
        <f t="shared" si="0"/>
        <v>0</v>
      </c>
      <c r="H70" s="61" t="str">
        <f>'ženy 31-36'!E28</f>
        <v/>
      </c>
      <c r="I70" s="115">
        <f>SUM(G70:G71)</f>
        <v>0</v>
      </c>
    </row>
    <row r="71" spans="1:9" ht="10.5" customHeight="1" x14ac:dyDescent="0.25">
      <c r="A71" s="111"/>
      <c r="B71" s="114"/>
      <c r="C71" s="70" t="s">
        <v>14</v>
      </c>
      <c r="D71" s="61">
        <f>'ženy 31-36'!A29</f>
        <v>0</v>
      </c>
      <c r="E71" s="61" t="str">
        <f>'ženy 31-36'!C33</f>
        <v/>
      </c>
      <c r="F71" s="61" t="str">
        <f>'ženy 31-36'!D33</f>
        <v/>
      </c>
      <c r="G71" s="61">
        <f t="shared" si="0"/>
        <v>0</v>
      </c>
      <c r="H71" s="61" t="str">
        <f>'ženy 31-36'!E33</f>
        <v/>
      </c>
      <c r="I71" s="115"/>
    </row>
    <row r="72" spans="1:9" ht="10.5" customHeight="1" x14ac:dyDescent="0.25">
      <c r="A72" s="111" t="s">
        <v>45</v>
      </c>
      <c r="B72" s="112" t="str">
        <f>'ženy 31-36'!I20</f>
        <v xml:space="preserve">název </v>
      </c>
      <c r="C72" s="70" t="s">
        <v>14</v>
      </c>
      <c r="D72" s="60">
        <f>'ženy 31-36'!H24</f>
        <v>0</v>
      </c>
      <c r="E72" s="60" t="str">
        <f>'ženy 31-36'!J28</f>
        <v/>
      </c>
      <c r="F72" s="60" t="str">
        <f>'ženy 31-36'!K28</f>
        <v/>
      </c>
      <c r="G72" s="60">
        <f t="shared" si="0"/>
        <v>0</v>
      </c>
      <c r="H72" s="62" t="str">
        <f>'ženy 31-36'!L28</f>
        <v/>
      </c>
      <c r="I72" s="115">
        <f>SUM(G72:G73)</f>
        <v>0</v>
      </c>
    </row>
    <row r="73" spans="1:9" ht="10.5" customHeight="1" x14ac:dyDescent="0.25">
      <c r="A73" s="111"/>
      <c r="B73" s="112"/>
      <c r="C73" s="70" t="s">
        <v>14</v>
      </c>
      <c r="D73" s="60">
        <f>'ženy 31-36'!H29</f>
        <v>0</v>
      </c>
      <c r="E73" s="60" t="str">
        <f>'ženy 31-36'!J33</f>
        <v/>
      </c>
      <c r="F73" s="60" t="str">
        <f>'ženy 31-36'!K33</f>
        <v/>
      </c>
      <c r="G73" s="60">
        <f t="shared" si="0"/>
        <v>0</v>
      </c>
      <c r="H73" s="60" t="str">
        <f>'ženy 31-36'!L33</f>
        <v/>
      </c>
      <c r="I73" s="115"/>
    </row>
    <row r="74" spans="1:9" ht="10.5" customHeight="1" x14ac:dyDescent="0.25">
      <c r="A74" s="111" t="s">
        <v>46</v>
      </c>
      <c r="B74" s="114" t="str">
        <f>'ženy 31-36'!B38</f>
        <v xml:space="preserve">název </v>
      </c>
      <c r="C74" s="70" t="s">
        <v>14</v>
      </c>
      <c r="D74" s="61">
        <f>'ženy 31-36'!A42</f>
        <v>0</v>
      </c>
      <c r="E74" s="61" t="str">
        <f>'ženy 31-36'!C46</f>
        <v/>
      </c>
      <c r="F74" s="61" t="str">
        <f>'ženy 31-36'!D46</f>
        <v/>
      </c>
      <c r="G74" s="61">
        <f t="shared" si="0"/>
        <v>0</v>
      </c>
      <c r="H74" s="61" t="str">
        <f>'ženy 31-36'!E46</f>
        <v/>
      </c>
      <c r="I74" s="115">
        <f>SUM(G74:G75)</f>
        <v>0</v>
      </c>
    </row>
    <row r="75" spans="1:9" ht="10.5" customHeight="1" x14ac:dyDescent="0.25">
      <c r="A75" s="111"/>
      <c r="B75" s="114"/>
      <c r="C75" s="70" t="s">
        <v>14</v>
      </c>
      <c r="D75" s="61">
        <f>'ženy 31-36'!A47</f>
        <v>0</v>
      </c>
      <c r="E75" s="61" t="str">
        <f>'ženy 31-36'!C51</f>
        <v/>
      </c>
      <c r="F75" s="61" t="str">
        <f>'ženy 31-36'!D51</f>
        <v/>
      </c>
      <c r="G75" s="61">
        <f t="shared" si="0"/>
        <v>0</v>
      </c>
      <c r="H75" s="61" t="str">
        <f>'ženy 31-36'!E51</f>
        <v/>
      </c>
      <c r="I75" s="115"/>
    </row>
    <row r="76" spans="1:9" ht="10.5" customHeight="1" x14ac:dyDescent="0.25">
      <c r="A76" s="111" t="s">
        <v>47</v>
      </c>
      <c r="B76" s="112" t="str">
        <f>'ženy 31-36'!I38</f>
        <v xml:space="preserve">název </v>
      </c>
      <c r="C76" s="70" t="s">
        <v>14</v>
      </c>
      <c r="D76" s="60">
        <f>'ženy 31-36'!H42</f>
        <v>0</v>
      </c>
      <c r="E76" s="60" t="str">
        <f>'ženy 31-36'!J46</f>
        <v/>
      </c>
      <c r="F76" s="60" t="str">
        <f>'ženy 31-36'!K46</f>
        <v/>
      </c>
      <c r="G76" s="60">
        <f t="shared" si="0"/>
        <v>0</v>
      </c>
      <c r="H76" s="60" t="str">
        <f>'ženy 31-36'!L46</f>
        <v/>
      </c>
      <c r="I76" s="115">
        <f>SUM(G76:G77)</f>
        <v>0</v>
      </c>
    </row>
    <row r="77" spans="1:9" ht="10.5" customHeight="1" x14ac:dyDescent="0.25">
      <c r="A77" s="111"/>
      <c r="B77" s="112"/>
      <c r="C77" s="70" t="s">
        <v>14</v>
      </c>
      <c r="D77" s="60">
        <f>'ženy 31-36'!H47</f>
        <v>0</v>
      </c>
      <c r="E77" s="60" t="str">
        <f>'ženy 31-36'!J51</f>
        <v/>
      </c>
      <c r="F77" s="60" t="str">
        <f>'ženy 31-36'!K51</f>
        <v/>
      </c>
      <c r="G77" s="60">
        <f t="shared" si="0"/>
        <v>0</v>
      </c>
      <c r="H77" s="60" t="str">
        <f>'ženy 31-36'!L51</f>
        <v/>
      </c>
      <c r="I77" s="115"/>
    </row>
    <row r="78" spans="1:9" ht="10.5" customHeight="1" x14ac:dyDescent="0.25">
      <c r="A78" s="111" t="s">
        <v>48</v>
      </c>
      <c r="B78" s="112" t="str">
        <f>'ženy 37-42'!B2</f>
        <v xml:space="preserve">název </v>
      </c>
      <c r="C78" s="70" t="s">
        <v>14</v>
      </c>
      <c r="D78" s="60">
        <f>'ženy 37-42'!A6</f>
        <v>0</v>
      </c>
      <c r="E78" s="60" t="str">
        <f>'ženy 37-42'!C10</f>
        <v/>
      </c>
      <c r="F78" s="60" t="str">
        <f>'ženy 37-42'!D10</f>
        <v/>
      </c>
      <c r="G78" s="60">
        <f t="shared" si="0"/>
        <v>0</v>
      </c>
      <c r="H78" s="60" t="str">
        <f>'ženy 37-42'!E10</f>
        <v/>
      </c>
      <c r="I78" s="115">
        <f>SUM(G78:G79)</f>
        <v>0</v>
      </c>
    </row>
    <row r="79" spans="1:9" ht="10.5" customHeight="1" x14ac:dyDescent="0.25">
      <c r="A79" s="111"/>
      <c r="B79" s="112"/>
      <c r="C79" s="70" t="s">
        <v>14</v>
      </c>
      <c r="D79" s="60">
        <f>'ženy 37-42'!A11</f>
        <v>0</v>
      </c>
      <c r="E79" s="60" t="str">
        <f>'ženy 37-42'!C15</f>
        <v/>
      </c>
      <c r="F79" s="60" t="str">
        <f>'ženy 37-42'!D15</f>
        <v/>
      </c>
      <c r="G79" s="60">
        <f t="shared" si="0"/>
        <v>0</v>
      </c>
      <c r="H79" s="60" t="str">
        <f>'ženy 37-42'!E15</f>
        <v/>
      </c>
      <c r="I79" s="115"/>
    </row>
    <row r="80" spans="1:9" ht="10.5" customHeight="1" x14ac:dyDescent="0.25">
      <c r="A80" s="111" t="s">
        <v>49</v>
      </c>
      <c r="B80" s="112" t="str">
        <f>'ženy 37-42'!I2</f>
        <v xml:space="preserve">název </v>
      </c>
      <c r="C80" s="70" t="s">
        <v>14</v>
      </c>
      <c r="D80" s="60">
        <f>'ženy 37-42'!H6</f>
        <v>0</v>
      </c>
      <c r="E80" s="60" t="str">
        <f>'ženy 37-42'!J10</f>
        <v/>
      </c>
      <c r="F80" s="60" t="str">
        <f>'ženy 37-42'!K10</f>
        <v/>
      </c>
      <c r="G80" s="60">
        <f t="shared" si="0"/>
        <v>0</v>
      </c>
      <c r="H80" s="60" t="str">
        <f>'ženy 37-42'!L10</f>
        <v/>
      </c>
      <c r="I80" s="115">
        <f>SUM(G80:G81)</f>
        <v>0</v>
      </c>
    </row>
    <row r="81" spans="1:9" ht="10.5" customHeight="1" x14ac:dyDescent="0.25">
      <c r="A81" s="111"/>
      <c r="B81" s="112"/>
      <c r="C81" s="70" t="s">
        <v>14</v>
      </c>
      <c r="D81" s="60">
        <f>'ženy 37-42'!H11</f>
        <v>0</v>
      </c>
      <c r="E81" s="60" t="str">
        <f>'ženy 37-42'!J15</f>
        <v/>
      </c>
      <c r="F81" s="60" t="str">
        <f>'ženy 37-42'!K15</f>
        <v/>
      </c>
      <c r="G81" s="60">
        <f t="shared" si="0"/>
        <v>0</v>
      </c>
      <c r="H81" s="60" t="str">
        <f>'ženy 37-42'!L15</f>
        <v/>
      </c>
      <c r="I81" s="115"/>
    </row>
    <row r="82" spans="1:9" ht="10.5" customHeight="1" x14ac:dyDescent="0.25">
      <c r="A82" s="111" t="s">
        <v>50</v>
      </c>
      <c r="B82" s="112" t="str">
        <f>'ženy 37-42'!B20</f>
        <v xml:space="preserve">název </v>
      </c>
      <c r="C82" s="70" t="s">
        <v>14</v>
      </c>
      <c r="D82" s="60">
        <f>'ženy 37-42'!A24</f>
        <v>0</v>
      </c>
      <c r="E82" s="60" t="str">
        <f>'ženy 37-42'!C28</f>
        <v/>
      </c>
      <c r="F82" s="60" t="str">
        <f>'ženy 37-42'!D28</f>
        <v/>
      </c>
      <c r="G82" s="60">
        <f t="shared" si="0"/>
        <v>0</v>
      </c>
      <c r="H82" s="60" t="str">
        <f>'ženy 37-42'!E28</f>
        <v/>
      </c>
      <c r="I82" s="115">
        <f>SUM(G82:G83)</f>
        <v>0</v>
      </c>
    </row>
    <row r="83" spans="1:9" ht="10.5" customHeight="1" x14ac:dyDescent="0.25">
      <c r="A83" s="111"/>
      <c r="B83" s="112"/>
      <c r="C83" s="70" t="s">
        <v>14</v>
      </c>
      <c r="D83" s="60">
        <f>'ženy 37-42'!A29</f>
        <v>0</v>
      </c>
      <c r="E83" s="60" t="str">
        <f>'ženy 37-42'!C33</f>
        <v/>
      </c>
      <c r="F83" s="60" t="str">
        <f>'ženy 37-42'!D33</f>
        <v/>
      </c>
      <c r="G83" s="60">
        <f t="shared" si="0"/>
        <v>0</v>
      </c>
      <c r="H83" s="60" t="str">
        <f>'ženy 37-42'!E33</f>
        <v/>
      </c>
      <c r="I83" s="115"/>
    </row>
    <row r="84" spans="1:9" ht="10.5" customHeight="1" x14ac:dyDescent="0.25">
      <c r="A84" s="111" t="s">
        <v>51</v>
      </c>
      <c r="B84" s="112" t="str">
        <f>'ženy 37-42'!I20</f>
        <v xml:space="preserve">název </v>
      </c>
      <c r="C84" s="70" t="s">
        <v>14</v>
      </c>
      <c r="D84" s="60">
        <f>'ženy 37-42'!H24</f>
        <v>0</v>
      </c>
      <c r="E84" s="60" t="str">
        <f>'ženy 37-42'!J28</f>
        <v/>
      </c>
      <c r="F84" s="60" t="str">
        <f>'ženy 37-42'!K28</f>
        <v/>
      </c>
      <c r="G84" s="60">
        <f t="shared" si="0"/>
        <v>0</v>
      </c>
      <c r="H84" s="60" t="str">
        <f>'ženy 37-42'!L28</f>
        <v/>
      </c>
      <c r="I84" s="115">
        <f>SUM(G84:G85)</f>
        <v>0</v>
      </c>
    </row>
    <row r="85" spans="1:9" ht="10.5" customHeight="1" x14ac:dyDescent="0.25">
      <c r="A85" s="111"/>
      <c r="B85" s="112"/>
      <c r="C85" s="70" t="s">
        <v>14</v>
      </c>
      <c r="D85" s="60">
        <f>'ženy 37-42'!H29</f>
        <v>0</v>
      </c>
      <c r="E85" s="60" t="str">
        <f>'ženy 37-42'!J33</f>
        <v/>
      </c>
      <c r="F85" s="60" t="str">
        <f>'ženy 37-42'!K33</f>
        <v/>
      </c>
      <c r="G85" s="60">
        <f t="shared" si="0"/>
        <v>0</v>
      </c>
      <c r="H85" s="60" t="str">
        <f>'ženy 37-42'!L33</f>
        <v/>
      </c>
      <c r="I85" s="115"/>
    </row>
    <row r="86" spans="1:9" ht="10.5" customHeight="1" x14ac:dyDescent="0.25">
      <c r="A86" s="111" t="s">
        <v>52</v>
      </c>
      <c r="B86" s="112" t="str">
        <f>'ženy 37-42'!B38</f>
        <v xml:space="preserve">název </v>
      </c>
      <c r="C86" s="70" t="s">
        <v>14</v>
      </c>
      <c r="D86" s="60">
        <f>'ženy 37-42'!A42</f>
        <v>0</v>
      </c>
      <c r="E86" s="60" t="str">
        <f>'ženy 37-42'!C46</f>
        <v/>
      </c>
      <c r="F86" s="60" t="str">
        <f>'ženy 37-42'!D46</f>
        <v/>
      </c>
      <c r="G86" s="60">
        <f t="shared" si="0"/>
        <v>0</v>
      </c>
      <c r="H86" s="60" t="str">
        <f>'ženy 37-42'!E46</f>
        <v/>
      </c>
      <c r="I86" s="115">
        <f>SUM(G86:G87)</f>
        <v>0</v>
      </c>
    </row>
    <row r="87" spans="1:9" ht="10.5" customHeight="1" x14ac:dyDescent="0.25">
      <c r="A87" s="111"/>
      <c r="B87" s="112"/>
      <c r="C87" s="70" t="s">
        <v>14</v>
      </c>
      <c r="D87" s="60">
        <f>'ženy 37-42'!A47</f>
        <v>0</v>
      </c>
      <c r="E87" s="60" t="str">
        <f>'ženy 37-42'!C51</f>
        <v/>
      </c>
      <c r="F87" s="60" t="str">
        <f>'ženy 37-42'!D51</f>
        <v/>
      </c>
      <c r="G87" s="60">
        <f t="shared" si="0"/>
        <v>0</v>
      </c>
      <c r="H87" s="60" t="str">
        <f>'ženy 37-42'!E51</f>
        <v/>
      </c>
      <c r="I87" s="115"/>
    </row>
    <row r="88" spans="1:9" ht="10.5" customHeight="1" x14ac:dyDescent="0.25">
      <c r="A88" s="111" t="s">
        <v>53</v>
      </c>
      <c r="B88" s="112" t="str">
        <f>'ženy 37-42'!I38</f>
        <v xml:space="preserve">název </v>
      </c>
      <c r="C88" s="70" t="s">
        <v>14</v>
      </c>
      <c r="D88" s="60">
        <f>'ženy 37-42'!H42</f>
        <v>0</v>
      </c>
      <c r="E88" s="60" t="str">
        <f>'ženy 37-42'!J46</f>
        <v/>
      </c>
      <c r="F88" s="60" t="str">
        <f>'ženy 37-42'!K46</f>
        <v/>
      </c>
      <c r="G88" s="60">
        <f t="shared" si="0"/>
        <v>0</v>
      </c>
      <c r="H88" s="60" t="str">
        <f>'ženy 37-42'!L46</f>
        <v/>
      </c>
      <c r="I88" s="115">
        <f>SUM(G88:G89)</f>
        <v>0</v>
      </c>
    </row>
    <row r="89" spans="1:9" ht="10.5" customHeight="1" x14ac:dyDescent="0.25">
      <c r="A89" s="111"/>
      <c r="B89" s="112"/>
      <c r="C89" s="70" t="s">
        <v>14</v>
      </c>
      <c r="D89" s="60">
        <f>'ženy 37-42'!H47</f>
        <v>0</v>
      </c>
      <c r="E89" s="60" t="str">
        <f>'ženy 37-42'!J51</f>
        <v/>
      </c>
      <c r="F89" s="60" t="str">
        <f>'ženy 37-42'!K51</f>
        <v/>
      </c>
      <c r="G89" s="60">
        <f t="shared" si="0"/>
        <v>0</v>
      </c>
      <c r="H89" s="60" t="str">
        <f>'ženy 37-42'!L51</f>
        <v/>
      </c>
      <c r="I89" s="115"/>
    </row>
    <row r="90" spans="1:9" ht="10.5" customHeight="1" x14ac:dyDescent="0.25">
      <c r="A90" s="111" t="s">
        <v>54</v>
      </c>
      <c r="B90" s="112" t="str">
        <f>'ženy 43-48'!B2</f>
        <v xml:space="preserve">název </v>
      </c>
      <c r="C90" s="70" t="s">
        <v>14</v>
      </c>
      <c r="D90" s="60">
        <f>'ženy 43-48'!A6</f>
        <v>0</v>
      </c>
      <c r="E90" s="60" t="str">
        <f>'ženy 43-48'!C10</f>
        <v/>
      </c>
      <c r="F90" s="60" t="str">
        <f>'ženy 43-48'!D10</f>
        <v/>
      </c>
      <c r="G90" s="60">
        <f t="shared" si="0"/>
        <v>0</v>
      </c>
      <c r="H90" s="60" t="str">
        <f>'ženy 43-48'!E10</f>
        <v/>
      </c>
      <c r="I90" s="115">
        <f>SUM(G90:G91)</f>
        <v>0</v>
      </c>
    </row>
    <row r="91" spans="1:9" ht="10.5" customHeight="1" x14ac:dyDescent="0.25">
      <c r="A91" s="111"/>
      <c r="B91" s="112"/>
      <c r="C91" s="70" t="s">
        <v>14</v>
      </c>
      <c r="D91" s="60">
        <f>'ženy 43-48'!A11</f>
        <v>0</v>
      </c>
      <c r="E91" s="60" t="str">
        <f>'ženy 43-48'!C15</f>
        <v/>
      </c>
      <c r="F91" s="60" t="str">
        <f>'ženy 43-48'!D15</f>
        <v/>
      </c>
      <c r="G91" s="60">
        <f t="shared" si="0"/>
        <v>0</v>
      </c>
      <c r="H91" s="60" t="str">
        <f>'ženy 43-48'!E15</f>
        <v/>
      </c>
      <c r="I91" s="115"/>
    </row>
    <row r="92" spans="1:9" ht="10.5" customHeight="1" x14ac:dyDescent="0.25">
      <c r="A92" s="111" t="s">
        <v>55</v>
      </c>
      <c r="B92" s="112" t="str">
        <f>'ženy 43-48'!I2</f>
        <v xml:space="preserve">název </v>
      </c>
      <c r="C92" s="70" t="s">
        <v>14</v>
      </c>
      <c r="D92" s="60">
        <f>'ženy 43-48'!H6</f>
        <v>0</v>
      </c>
      <c r="E92" s="60" t="str">
        <f>'ženy 43-48'!J10</f>
        <v/>
      </c>
      <c r="F92" s="60" t="str">
        <f>'ženy 43-48'!K10</f>
        <v/>
      </c>
      <c r="G92" s="60">
        <f t="shared" si="0"/>
        <v>0</v>
      </c>
      <c r="H92" s="60" t="str">
        <f>'ženy 43-48'!L10</f>
        <v/>
      </c>
      <c r="I92" s="115">
        <f>SUM(G92:G93)</f>
        <v>0</v>
      </c>
    </row>
    <row r="93" spans="1:9" ht="10.5" customHeight="1" x14ac:dyDescent="0.25">
      <c r="A93" s="111"/>
      <c r="B93" s="112"/>
      <c r="C93" s="70" t="s">
        <v>14</v>
      </c>
      <c r="D93" s="60">
        <f>'ženy 43-48'!H11</f>
        <v>0</v>
      </c>
      <c r="E93" s="60" t="str">
        <f>'ženy 43-48'!J15</f>
        <v/>
      </c>
      <c r="F93" s="60" t="s">
        <v>130</v>
      </c>
      <c r="G93" s="60">
        <f t="shared" si="0"/>
        <v>0</v>
      </c>
      <c r="H93" s="60" t="str">
        <f>'ženy 43-48'!L15</f>
        <v/>
      </c>
      <c r="I93" s="115"/>
    </row>
    <row r="94" spans="1:9" ht="10.5" customHeight="1" x14ac:dyDescent="0.25">
      <c r="A94" s="111" t="s">
        <v>56</v>
      </c>
      <c r="B94" s="112" t="str">
        <f>'ženy 43-48'!B20</f>
        <v xml:space="preserve">název </v>
      </c>
      <c r="C94" s="70" t="s">
        <v>14</v>
      </c>
      <c r="D94" s="60">
        <f>'ženy 43-48'!A24</f>
        <v>0</v>
      </c>
      <c r="E94" s="60" t="s">
        <v>130</v>
      </c>
      <c r="F94" s="60" t="str">
        <f>'ženy 43-48'!D28</f>
        <v/>
      </c>
      <c r="G94" s="60">
        <f t="shared" si="0"/>
        <v>0</v>
      </c>
      <c r="H94" s="60" t="str">
        <f>'ženy 43-48'!E28</f>
        <v/>
      </c>
      <c r="I94" s="115">
        <f>SUM(G94:G95)</f>
        <v>0</v>
      </c>
    </row>
    <row r="95" spans="1:9" ht="10.5" customHeight="1" x14ac:dyDescent="0.25">
      <c r="A95" s="111"/>
      <c r="B95" s="112"/>
      <c r="C95" s="70" t="s">
        <v>14</v>
      </c>
      <c r="D95" s="60">
        <f>'ženy 43-48'!A29</f>
        <v>0</v>
      </c>
      <c r="E95" s="60" t="str">
        <f>'ženy 43-48'!C33</f>
        <v/>
      </c>
      <c r="F95" s="60" t="str">
        <f>'ženy 43-48'!D33</f>
        <v/>
      </c>
      <c r="G95" s="60">
        <f t="shared" si="0"/>
        <v>0</v>
      </c>
      <c r="H95" s="60" t="str">
        <f>'ženy 43-48'!E33</f>
        <v/>
      </c>
      <c r="I95" s="115"/>
    </row>
    <row r="96" spans="1:9" ht="10.5" customHeight="1" x14ac:dyDescent="0.25">
      <c r="A96" s="111" t="s">
        <v>57</v>
      </c>
      <c r="B96" s="112" t="str">
        <f>'ženy 43-48'!I20</f>
        <v xml:space="preserve">název </v>
      </c>
      <c r="C96" s="70" t="s">
        <v>14</v>
      </c>
      <c r="D96" s="60">
        <f>'ženy 43-48'!H24</f>
        <v>0</v>
      </c>
      <c r="E96" s="60" t="str">
        <f>'ženy 43-48'!J28</f>
        <v/>
      </c>
      <c r="F96" s="60" t="str">
        <f>'ženy 43-48'!K28</f>
        <v/>
      </c>
      <c r="G96" s="60">
        <f t="shared" si="0"/>
        <v>0</v>
      </c>
      <c r="H96" s="60" t="str">
        <f>'ženy 43-48'!L28</f>
        <v/>
      </c>
      <c r="I96" s="115">
        <f>SUM(G96:G97)</f>
        <v>0</v>
      </c>
    </row>
    <row r="97" spans="1:9" ht="10.5" customHeight="1" x14ac:dyDescent="0.25">
      <c r="A97" s="111"/>
      <c r="B97" s="112"/>
      <c r="C97" s="70" t="s">
        <v>14</v>
      </c>
      <c r="D97" s="60">
        <f>'ženy 43-48'!H29</f>
        <v>0</v>
      </c>
      <c r="E97" s="60" t="str">
        <f>'ženy 43-48'!J33</f>
        <v/>
      </c>
      <c r="F97" s="60" t="str">
        <f>'ženy 43-48'!K33</f>
        <v/>
      </c>
      <c r="G97" s="60">
        <f t="shared" si="0"/>
        <v>0</v>
      </c>
      <c r="H97" s="60" t="str">
        <f>'ženy 43-48'!L33</f>
        <v/>
      </c>
      <c r="I97" s="115"/>
    </row>
    <row r="98" spans="1:9" ht="10.5" customHeight="1" x14ac:dyDescent="0.25">
      <c r="A98" s="111" t="s">
        <v>58</v>
      </c>
      <c r="B98" s="112" t="str">
        <f>'ženy 43-48'!B38</f>
        <v xml:space="preserve">název </v>
      </c>
      <c r="C98" s="70" t="s">
        <v>14</v>
      </c>
      <c r="D98" s="60">
        <f>'ženy 43-48'!A42</f>
        <v>0</v>
      </c>
      <c r="E98" s="60" t="str">
        <f>'ženy 43-48'!C46</f>
        <v/>
      </c>
      <c r="F98" s="60" t="str">
        <f>'ženy 43-48'!D46</f>
        <v/>
      </c>
      <c r="G98" s="60">
        <f t="shared" si="0"/>
        <v>0</v>
      </c>
      <c r="H98" s="60" t="str">
        <f>'ženy 43-48'!E46</f>
        <v/>
      </c>
      <c r="I98" s="115">
        <f>SUM(G98:G99)</f>
        <v>0</v>
      </c>
    </row>
    <row r="99" spans="1:9" ht="10.5" customHeight="1" x14ac:dyDescent="0.25">
      <c r="A99" s="111"/>
      <c r="B99" s="112"/>
      <c r="C99" s="70" t="s">
        <v>14</v>
      </c>
      <c r="D99" s="60">
        <f>'ženy 43-48'!A47</f>
        <v>0</v>
      </c>
      <c r="E99" s="60" t="str">
        <f>'ženy 43-48'!C51</f>
        <v/>
      </c>
      <c r="F99" s="60" t="str">
        <f>'ženy 43-48'!D51</f>
        <v/>
      </c>
      <c r="G99" s="60">
        <f t="shared" si="0"/>
        <v>0</v>
      </c>
      <c r="H99" s="60" t="str">
        <f>'ženy 43-48'!E51</f>
        <v/>
      </c>
      <c r="I99" s="115"/>
    </row>
    <row r="100" spans="1:9" ht="10.5" customHeight="1" x14ac:dyDescent="0.25">
      <c r="A100" s="111" t="s">
        <v>59</v>
      </c>
      <c r="B100" s="112" t="str">
        <f>'ženy 43-48'!I38</f>
        <v xml:space="preserve">název </v>
      </c>
      <c r="C100" s="70" t="s">
        <v>14</v>
      </c>
      <c r="D100" s="60">
        <f>'ženy 43-48'!H42</f>
        <v>0</v>
      </c>
      <c r="E100" s="60" t="str">
        <f>'ženy 43-48'!J46</f>
        <v/>
      </c>
      <c r="F100" s="60" t="str">
        <f>'ženy 43-48'!K46</f>
        <v/>
      </c>
      <c r="G100" s="60">
        <f t="shared" si="0"/>
        <v>0</v>
      </c>
      <c r="H100" s="60" t="str">
        <f>'ženy 43-48'!L46</f>
        <v/>
      </c>
      <c r="I100" s="115">
        <f>SUM(G100:G101)</f>
        <v>0</v>
      </c>
    </row>
    <row r="101" spans="1:9" ht="10.5" customHeight="1" x14ac:dyDescent="0.25">
      <c r="A101" s="111"/>
      <c r="B101" s="112"/>
      <c r="C101" s="70" t="s">
        <v>14</v>
      </c>
      <c r="D101" s="60">
        <f>'ženy 43-48'!H47</f>
        <v>0</v>
      </c>
      <c r="E101" s="60" t="str">
        <f>'ženy 43-48'!J51</f>
        <v/>
      </c>
      <c r="F101" s="60" t="str">
        <f>'ženy 43-48'!K51</f>
        <v/>
      </c>
      <c r="G101" s="60">
        <f t="shared" si="0"/>
        <v>0</v>
      </c>
      <c r="H101" s="60" t="str">
        <f>'ženy 43-48'!L51</f>
        <v/>
      </c>
      <c r="I101" s="115"/>
    </row>
    <row r="102" spans="1:9" ht="10.5" customHeight="1" x14ac:dyDescent="0.25">
      <c r="A102" s="65"/>
      <c r="B102" s="66"/>
      <c r="C102" s="66"/>
      <c r="D102" s="65"/>
      <c r="E102" s="67"/>
      <c r="F102" s="67"/>
      <c r="G102" s="67"/>
      <c r="H102" s="67"/>
      <c r="I102" s="68"/>
    </row>
    <row r="103" spans="1:9" ht="10.5" customHeight="1" x14ac:dyDescent="0.25"/>
    <row r="104" spans="1:9" ht="10.5" customHeight="1" x14ac:dyDescent="0.25"/>
    <row r="105" spans="1:9" ht="10.5" customHeight="1" x14ac:dyDescent="0.25"/>
    <row r="106" spans="1:9" ht="10.5" customHeight="1" x14ac:dyDescent="0.25"/>
    <row r="107" spans="1:9" ht="10.5" customHeight="1" x14ac:dyDescent="0.25"/>
    <row r="108" spans="1:9" ht="10.5" customHeight="1" x14ac:dyDescent="0.25"/>
    <row r="109" spans="1:9" ht="10.5" customHeight="1" x14ac:dyDescent="0.25"/>
    <row r="110" spans="1:9" ht="10.5" customHeight="1" x14ac:dyDescent="0.25"/>
    <row r="111" spans="1:9" ht="10.5" customHeight="1" x14ac:dyDescent="0.25"/>
    <row r="112" spans="1:9" ht="10.5" customHeight="1" x14ac:dyDescent="0.25"/>
    <row r="113" ht="10.5" customHeight="1" x14ac:dyDescent="0.25"/>
    <row r="114" ht="10.5" customHeight="1" x14ac:dyDescent="0.25"/>
    <row r="115" ht="10.5" customHeight="1" x14ac:dyDescent="0.25"/>
    <row r="116" ht="10.5" customHeight="1" x14ac:dyDescent="0.25"/>
    <row r="117" ht="10.5" customHeight="1" x14ac:dyDescent="0.25"/>
    <row r="118" ht="10.5" customHeight="1" x14ac:dyDescent="0.25"/>
    <row r="119" ht="10.5" customHeight="1" x14ac:dyDescent="0.25"/>
    <row r="120" ht="10.5" customHeight="1" x14ac:dyDescent="0.25"/>
    <row r="121" ht="10.5" customHeight="1" x14ac:dyDescent="0.25"/>
    <row r="122" ht="10.5" customHeight="1" x14ac:dyDescent="0.25"/>
    <row r="123" ht="10.5" customHeight="1" x14ac:dyDescent="0.25"/>
    <row r="124" ht="10.5" customHeight="1" x14ac:dyDescent="0.25"/>
    <row r="125" ht="10.5" customHeight="1" x14ac:dyDescent="0.25"/>
    <row r="126" ht="10.5" customHeight="1" x14ac:dyDescent="0.25"/>
    <row r="127" ht="10.5" customHeight="1" x14ac:dyDescent="0.25"/>
    <row r="128" ht="10.5" customHeight="1" x14ac:dyDescent="0.25"/>
    <row r="129" ht="10.5" customHeight="1" x14ac:dyDescent="0.25"/>
    <row r="130" ht="10.5" customHeight="1" x14ac:dyDescent="0.25"/>
    <row r="131" ht="10.5" customHeight="1" x14ac:dyDescent="0.25"/>
    <row r="132" ht="10.5" customHeight="1" x14ac:dyDescent="0.25"/>
    <row r="133" ht="10.5" customHeight="1" x14ac:dyDescent="0.25"/>
    <row r="134" ht="10.5" customHeight="1" x14ac:dyDescent="0.25"/>
    <row r="135" ht="10.5" customHeight="1" x14ac:dyDescent="0.25"/>
    <row r="136" ht="10.5" customHeight="1" x14ac:dyDescent="0.25"/>
    <row r="137" ht="10.5" customHeight="1" x14ac:dyDescent="0.25"/>
    <row r="138" ht="10.5" customHeight="1" x14ac:dyDescent="0.25"/>
    <row r="139" ht="10.5" customHeight="1" x14ac:dyDescent="0.25"/>
    <row r="140" ht="10.5" customHeight="1" x14ac:dyDescent="0.25"/>
    <row r="141" ht="10.5" customHeight="1" x14ac:dyDescent="0.25"/>
    <row r="142" ht="10.5" customHeight="1" x14ac:dyDescent="0.25"/>
    <row r="143" ht="10.5" customHeight="1" x14ac:dyDescent="0.25"/>
    <row r="144" ht="10.5" customHeight="1" x14ac:dyDescent="0.25"/>
    <row r="145" ht="10.5" customHeight="1" x14ac:dyDescent="0.25"/>
    <row r="146" ht="10.5" customHeight="1" x14ac:dyDescent="0.25"/>
    <row r="147" ht="10.5" customHeight="1" x14ac:dyDescent="0.25"/>
    <row r="148" ht="10.5" customHeight="1" x14ac:dyDescent="0.25"/>
    <row r="149" ht="10.5" customHeight="1" x14ac:dyDescent="0.25"/>
    <row r="150" ht="10.5" customHeight="1" x14ac:dyDescent="0.25"/>
    <row r="151" ht="10.5" customHeight="1" x14ac:dyDescent="0.25"/>
    <row r="152" ht="10.5" customHeight="1" x14ac:dyDescent="0.25"/>
    <row r="153" ht="10.5" customHeight="1" x14ac:dyDescent="0.25"/>
    <row r="154" ht="10.5" customHeight="1" x14ac:dyDescent="0.25"/>
    <row r="155" ht="10.5" customHeight="1" x14ac:dyDescent="0.25"/>
    <row r="156" ht="10.5" customHeight="1" x14ac:dyDescent="0.25"/>
    <row r="157" ht="10.5" customHeight="1" x14ac:dyDescent="0.25"/>
    <row r="158" ht="10.5" customHeight="1" x14ac:dyDescent="0.25"/>
    <row r="159" ht="10.5" customHeight="1" x14ac:dyDescent="0.25"/>
    <row r="160" ht="10.5" customHeight="1" x14ac:dyDescent="0.25"/>
    <row r="161" ht="10.5" customHeight="1" x14ac:dyDescent="0.25"/>
    <row r="162" ht="10.5" customHeight="1" x14ac:dyDescent="0.25"/>
    <row r="163" ht="10.5" customHeight="1" x14ac:dyDescent="0.25"/>
    <row r="164" ht="10.5" customHeight="1" x14ac:dyDescent="0.25"/>
    <row r="165" ht="10.5" customHeight="1" x14ac:dyDescent="0.25"/>
    <row r="166" ht="10.5" customHeight="1" x14ac:dyDescent="0.25"/>
    <row r="167" ht="10.5" customHeight="1" x14ac:dyDescent="0.25"/>
    <row r="168" ht="10.5" customHeight="1" x14ac:dyDescent="0.25"/>
    <row r="169" ht="10.5" customHeight="1" x14ac:dyDescent="0.25"/>
    <row r="170" ht="10.5" customHeight="1" x14ac:dyDescent="0.25"/>
    <row r="171" ht="10.5" customHeight="1" x14ac:dyDescent="0.25"/>
    <row r="172" ht="10.5" customHeight="1" x14ac:dyDescent="0.25"/>
    <row r="173" ht="10.5" customHeight="1" x14ac:dyDescent="0.25"/>
    <row r="174" ht="10.5" customHeight="1" x14ac:dyDescent="0.25"/>
    <row r="175" ht="10.5" customHeight="1" x14ac:dyDescent="0.25"/>
    <row r="176" ht="10.5" customHeight="1" x14ac:dyDescent="0.25"/>
    <row r="177" ht="10.5" customHeight="1" x14ac:dyDescent="0.25"/>
    <row r="178" ht="10.5" customHeight="1" x14ac:dyDescent="0.25"/>
    <row r="179" ht="10.5" customHeight="1" x14ac:dyDescent="0.25"/>
    <row r="180" ht="10.5" customHeight="1" x14ac:dyDescent="0.25"/>
    <row r="181" ht="10.5" customHeight="1" x14ac:dyDescent="0.25"/>
    <row r="182" ht="10.5" customHeight="1" x14ac:dyDescent="0.25"/>
    <row r="183" ht="10.5" customHeight="1" x14ac:dyDescent="0.25"/>
    <row r="184" ht="10.5" customHeight="1" x14ac:dyDescent="0.25"/>
    <row r="185" ht="10.5" customHeight="1" x14ac:dyDescent="0.25"/>
    <row r="186" ht="10.5" customHeight="1" x14ac:dyDescent="0.25"/>
    <row r="187" ht="10.5" customHeight="1" x14ac:dyDescent="0.25"/>
    <row r="188" ht="10.5" customHeight="1" x14ac:dyDescent="0.25"/>
    <row r="189" ht="10.5" customHeight="1" x14ac:dyDescent="0.25"/>
    <row r="190" ht="10.5" customHeight="1" x14ac:dyDescent="0.25"/>
    <row r="191" ht="10.5" customHeight="1" x14ac:dyDescent="0.25"/>
    <row r="192" ht="10.5" customHeight="1" x14ac:dyDescent="0.25"/>
    <row r="193" ht="10.5" customHeight="1" x14ac:dyDescent="0.25"/>
    <row r="194" ht="10.5" customHeight="1" x14ac:dyDescent="0.25"/>
    <row r="195" ht="10.5" customHeight="1" x14ac:dyDescent="0.25"/>
    <row r="196" ht="10.5" customHeight="1" x14ac:dyDescent="0.25"/>
    <row r="197" ht="10.5" customHeight="1" x14ac:dyDescent="0.25"/>
    <row r="198" ht="10.5" customHeight="1" x14ac:dyDescent="0.25"/>
    <row r="199" ht="10.5" customHeight="1" x14ac:dyDescent="0.25"/>
    <row r="200" ht="10.5" customHeight="1" x14ac:dyDescent="0.25"/>
    <row r="201" ht="10.5" customHeight="1" x14ac:dyDescent="0.25"/>
    <row r="202" ht="10.5" customHeight="1" x14ac:dyDescent="0.25"/>
    <row r="203" ht="10.5" customHeight="1" x14ac:dyDescent="0.25"/>
    <row r="204" ht="10.5" customHeight="1" x14ac:dyDescent="0.25"/>
    <row r="205" ht="10.5" customHeight="1" x14ac:dyDescent="0.25"/>
    <row r="206" ht="10.5" customHeight="1" x14ac:dyDescent="0.25"/>
    <row r="207" ht="10.5" customHeight="1" x14ac:dyDescent="0.25"/>
    <row r="208" ht="10.5" customHeight="1" x14ac:dyDescent="0.25"/>
    <row r="209" ht="10.5" customHeight="1" x14ac:dyDescent="0.25"/>
    <row r="210" ht="10.5" customHeight="1" x14ac:dyDescent="0.25"/>
    <row r="211" ht="10.5" customHeight="1" x14ac:dyDescent="0.25"/>
    <row r="212" ht="10.5" customHeight="1" x14ac:dyDescent="0.25"/>
    <row r="213" ht="10.5" customHeight="1" x14ac:dyDescent="0.25"/>
    <row r="214" ht="10.5" customHeight="1" x14ac:dyDescent="0.25"/>
    <row r="215" ht="10.5" customHeight="1" x14ac:dyDescent="0.25"/>
    <row r="216" ht="10.5" customHeight="1" x14ac:dyDescent="0.25"/>
    <row r="217" ht="10.5" customHeight="1" x14ac:dyDescent="0.25"/>
    <row r="218" ht="10.5" customHeight="1" x14ac:dyDescent="0.25"/>
    <row r="219" ht="10.5" customHeight="1" x14ac:dyDescent="0.25"/>
    <row r="220" ht="10.5" customHeight="1" x14ac:dyDescent="0.25"/>
    <row r="221" ht="10.5" customHeight="1" x14ac:dyDescent="0.25"/>
    <row r="222" ht="10.5" customHeight="1" x14ac:dyDescent="0.25"/>
    <row r="223" ht="10.5" customHeight="1" x14ac:dyDescent="0.25"/>
    <row r="224" ht="10.5" customHeight="1" x14ac:dyDescent="0.25"/>
    <row r="225" ht="10.5" customHeight="1" x14ac:dyDescent="0.25"/>
    <row r="226" ht="10.5" customHeight="1" x14ac:dyDescent="0.25"/>
    <row r="227" ht="10.5" customHeight="1" x14ac:dyDescent="0.25"/>
    <row r="228" ht="10.5" customHeight="1" x14ac:dyDescent="0.25"/>
    <row r="229" ht="10.5" customHeight="1" x14ac:dyDescent="0.25"/>
    <row r="230" ht="10.5" customHeight="1" x14ac:dyDescent="0.25"/>
    <row r="231" ht="10.5" customHeight="1" x14ac:dyDescent="0.25"/>
    <row r="232" ht="10.5" customHeight="1" x14ac:dyDescent="0.25"/>
    <row r="233" ht="10.5" customHeight="1" x14ac:dyDescent="0.25"/>
    <row r="234" ht="10.5" customHeight="1" x14ac:dyDescent="0.25"/>
    <row r="235" ht="10.5" customHeight="1" x14ac:dyDescent="0.25"/>
    <row r="236" ht="10.5" customHeight="1" x14ac:dyDescent="0.25"/>
    <row r="237" ht="10.5" customHeight="1" x14ac:dyDescent="0.25"/>
    <row r="238" ht="10.5" customHeight="1" x14ac:dyDescent="0.25"/>
    <row r="239" ht="10.5" customHeight="1" x14ac:dyDescent="0.25"/>
    <row r="240" ht="10.5" customHeight="1" x14ac:dyDescent="0.25"/>
    <row r="241" ht="10.5" customHeight="1" x14ac:dyDescent="0.25"/>
    <row r="242" ht="10.5" customHeight="1" x14ac:dyDescent="0.25"/>
    <row r="243" ht="10.5" customHeight="1" x14ac:dyDescent="0.25"/>
    <row r="244" ht="10.5" customHeight="1" x14ac:dyDescent="0.25"/>
    <row r="245" ht="10.5" customHeight="1" x14ac:dyDescent="0.25"/>
    <row r="246" ht="10.5" customHeight="1" x14ac:dyDescent="0.25"/>
    <row r="247" ht="10.5" customHeight="1" x14ac:dyDescent="0.25"/>
    <row r="248" ht="10.5" customHeight="1" x14ac:dyDescent="0.25"/>
    <row r="249" ht="10.5" customHeight="1" x14ac:dyDescent="0.25"/>
    <row r="250" ht="10.5" customHeight="1" x14ac:dyDescent="0.25"/>
    <row r="251" ht="10.5" customHeight="1" x14ac:dyDescent="0.25"/>
    <row r="252" ht="10.5" customHeight="1" x14ac:dyDescent="0.25"/>
    <row r="253" ht="10.5" customHeight="1" x14ac:dyDescent="0.25"/>
    <row r="254" ht="10.5" customHeight="1" x14ac:dyDescent="0.25"/>
    <row r="255" ht="10.5" customHeight="1" x14ac:dyDescent="0.25"/>
    <row r="256" ht="10.5" customHeight="1" x14ac:dyDescent="0.25"/>
    <row r="257" ht="10.5" customHeight="1" x14ac:dyDescent="0.25"/>
    <row r="258" ht="10.5" customHeight="1" x14ac:dyDescent="0.25"/>
    <row r="259" ht="10.5" customHeight="1" x14ac:dyDescent="0.25"/>
    <row r="260" ht="10.5" customHeight="1" x14ac:dyDescent="0.25"/>
    <row r="261" ht="10.5" customHeight="1" x14ac:dyDescent="0.25"/>
    <row r="262" ht="10.5" customHeight="1" x14ac:dyDescent="0.25"/>
    <row r="263" ht="10.5" customHeight="1" x14ac:dyDescent="0.25"/>
    <row r="264" ht="10.5" customHeight="1" x14ac:dyDescent="0.25"/>
    <row r="265" ht="10.5" customHeight="1" x14ac:dyDescent="0.25"/>
    <row r="266" ht="10.5" customHeight="1" x14ac:dyDescent="0.25"/>
    <row r="267" ht="10.5" customHeight="1" x14ac:dyDescent="0.25"/>
    <row r="268" ht="10.5" customHeight="1" x14ac:dyDescent="0.25"/>
    <row r="269" ht="10.5" customHeight="1" x14ac:dyDescent="0.25"/>
    <row r="270" ht="10.5" customHeight="1" x14ac:dyDescent="0.25"/>
    <row r="271" ht="10.5" customHeight="1" x14ac:dyDescent="0.25"/>
    <row r="272" ht="10.5" customHeight="1" x14ac:dyDescent="0.25"/>
    <row r="273" ht="10.5" customHeight="1" x14ac:dyDescent="0.25"/>
    <row r="274" ht="10.5" customHeight="1" x14ac:dyDescent="0.25"/>
    <row r="275" ht="10.5" customHeight="1" x14ac:dyDescent="0.25"/>
    <row r="276" ht="10.5" customHeight="1" x14ac:dyDescent="0.25"/>
    <row r="277" ht="10.5" customHeight="1" x14ac:dyDescent="0.25"/>
    <row r="278" ht="10.5" customHeight="1" x14ac:dyDescent="0.25"/>
    <row r="279" ht="10.5" customHeight="1" x14ac:dyDescent="0.25"/>
    <row r="280" ht="10.5" customHeight="1" x14ac:dyDescent="0.25"/>
    <row r="281" ht="10.5" customHeight="1" x14ac:dyDescent="0.25"/>
    <row r="282" ht="10.5" customHeight="1" x14ac:dyDescent="0.25"/>
    <row r="283" ht="10.5" customHeight="1" x14ac:dyDescent="0.25"/>
    <row r="284" ht="10.5" customHeight="1" x14ac:dyDescent="0.25"/>
    <row r="285" ht="10.5" customHeight="1" x14ac:dyDescent="0.25"/>
    <row r="286" ht="10.5" customHeight="1" x14ac:dyDescent="0.25"/>
    <row r="287" ht="10.5" customHeight="1" x14ac:dyDescent="0.25"/>
    <row r="288" ht="10.5" customHeight="1" x14ac:dyDescent="0.25"/>
    <row r="289" ht="10.5" customHeight="1" x14ac:dyDescent="0.25"/>
    <row r="290" ht="10.5" customHeight="1" x14ac:dyDescent="0.25"/>
    <row r="291" ht="10.5" customHeight="1" x14ac:dyDescent="0.25"/>
    <row r="292" ht="10.5" customHeight="1" x14ac:dyDescent="0.25"/>
    <row r="293" ht="10.5" customHeight="1" x14ac:dyDescent="0.25"/>
    <row r="294" ht="10.5" customHeight="1" x14ac:dyDescent="0.25"/>
    <row r="295" ht="10.5" customHeight="1" x14ac:dyDescent="0.25"/>
    <row r="296" ht="10.5" customHeight="1" x14ac:dyDescent="0.25"/>
    <row r="297" ht="10.5" customHeight="1" x14ac:dyDescent="0.25"/>
    <row r="298" ht="10.5" customHeight="1" x14ac:dyDescent="0.25"/>
    <row r="299" ht="10.5" customHeight="1" x14ac:dyDescent="0.25"/>
    <row r="300" ht="10.5" customHeight="1" x14ac:dyDescent="0.25"/>
    <row r="301" ht="10.5" customHeight="1" x14ac:dyDescent="0.25"/>
    <row r="302" ht="10.5" customHeight="1" x14ac:dyDescent="0.25"/>
    <row r="303" ht="10.5" customHeight="1" x14ac:dyDescent="0.25"/>
    <row r="304" ht="10.5" customHeight="1" x14ac:dyDescent="0.25"/>
    <row r="305" ht="10.5" customHeight="1" x14ac:dyDescent="0.25"/>
    <row r="306" ht="10.5" customHeight="1" x14ac:dyDescent="0.25"/>
    <row r="307" ht="10.5" customHeight="1" x14ac:dyDescent="0.25"/>
    <row r="308" ht="10.5" customHeight="1" x14ac:dyDescent="0.25"/>
    <row r="309" ht="10.5" customHeight="1" x14ac:dyDescent="0.25"/>
    <row r="310" ht="10.5" customHeight="1" x14ac:dyDescent="0.25"/>
    <row r="311" ht="10.5" customHeight="1" x14ac:dyDescent="0.25"/>
    <row r="312" ht="10.5" customHeight="1" x14ac:dyDescent="0.25"/>
    <row r="313" ht="10.5" customHeight="1" x14ac:dyDescent="0.25"/>
    <row r="314" ht="10.5" customHeight="1" x14ac:dyDescent="0.25"/>
    <row r="315" ht="10.5" customHeight="1" x14ac:dyDescent="0.25"/>
    <row r="316" ht="10.5" customHeight="1" x14ac:dyDescent="0.25"/>
    <row r="317" ht="10.5" customHeight="1" x14ac:dyDescent="0.25"/>
    <row r="318" ht="10.5" customHeight="1" x14ac:dyDescent="0.25"/>
    <row r="319" ht="10.5" customHeight="1" x14ac:dyDescent="0.25"/>
    <row r="320" ht="10.5" customHeight="1" x14ac:dyDescent="0.25"/>
    <row r="321" ht="10.5" customHeight="1" x14ac:dyDescent="0.25"/>
    <row r="322" ht="10.5" customHeight="1" x14ac:dyDescent="0.25"/>
    <row r="323" ht="10.5" customHeight="1" x14ac:dyDescent="0.25"/>
    <row r="324" ht="10.5" customHeight="1" x14ac:dyDescent="0.25"/>
    <row r="325" ht="10.5" customHeight="1" x14ac:dyDescent="0.25"/>
    <row r="326" ht="10.5" customHeight="1" x14ac:dyDescent="0.25"/>
    <row r="327" ht="10.5" customHeight="1" x14ac:dyDescent="0.25"/>
    <row r="328" ht="10.5" customHeight="1" x14ac:dyDescent="0.25"/>
    <row r="329" ht="10.5" customHeight="1" x14ac:dyDescent="0.25"/>
    <row r="330" ht="10.5" customHeight="1" x14ac:dyDescent="0.25"/>
    <row r="331" ht="10.5" customHeight="1" x14ac:dyDescent="0.25"/>
    <row r="332" ht="10.5" customHeight="1" x14ac:dyDescent="0.25"/>
    <row r="333" ht="10.5" customHeight="1" x14ac:dyDescent="0.25"/>
    <row r="334" ht="10.5" customHeight="1" x14ac:dyDescent="0.25"/>
    <row r="335" ht="10.5" customHeight="1" x14ac:dyDescent="0.25"/>
    <row r="336" ht="10.5" customHeight="1" x14ac:dyDescent="0.25"/>
    <row r="337" ht="10.5" customHeight="1" x14ac:dyDescent="0.25"/>
    <row r="338" ht="10.5" customHeight="1" x14ac:dyDescent="0.25"/>
    <row r="339" ht="10.5" customHeight="1" x14ac:dyDescent="0.25"/>
    <row r="340" ht="10.5" customHeight="1" x14ac:dyDescent="0.25"/>
    <row r="341" ht="10.5" customHeight="1" x14ac:dyDescent="0.25"/>
    <row r="342" ht="10.5" customHeight="1" x14ac:dyDescent="0.25"/>
    <row r="343" ht="10.5" customHeight="1" x14ac:dyDescent="0.25"/>
    <row r="344" ht="10.5" customHeight="1" x14ac:dyDescent="0.25"/>
    <row r="345" ht="10.5" customHeight="1" x14ac:dyDescent="0.25"/>
    <row r="346" ht="10.5" customHeight="1" x14ac:dyDescent="0.25"/>
    <row r="347" ht="10.5" customHeight="1" x14ac:dyDescent="0.25"/>
    <row r="348" ht="10.5" customHeight="1" x14ac:dyDescent="0.25"/>
    <row r="349" ht="10.5" customHeight="1" x14ac:dyDescent="0.25"/>
    <row r="350" ht="10.5" customHeight="1" x14ac:dyDescent="0.25"/>
    <row r="351" ht="10.5" customHeight="1" x14ac:dyDescent="0.25"/>
    <row r="352" ht="10.5" customHeight="1" x14ac:dyDescent="0.25"/>
    <row r="353" ht="10.5" customHeight="1" x14ac:dyDescent="0.25"/>
    <row r="354" ht="10.5" customHeight="1" x14ac:dyDescent="0.25"/>
    <row r="355" ht="10.5" customHeight="1" x14ac:dyDescent="0.25"/>
    <row r="356" ht="10.5" customHeight="1" x14ac:dyDescent="0.25"/>
    <row r="357" ht="10.5" customHeight="1" x14ac:dyDescent="0.25"/>
    <row r="358" ht="10.5" customHeight="1" x14ac:dyDescent="0.25"/>
    <row r="359" ht="10.5" customHeight="1" x14ac:dyDescent="0.25"/>
    <row r="360" ht="10.5" customHeight="1" x14ac:dyDescent="0.25"/>
    <row r="361" ht="10.5" customHeight="1" x14ac:dyDescent="0.25"/>
    <row r="362" ht="10.5" customHeight="1" x14ac:dyDescent="0.25"/>
    <row r="363" ht="10.5" customHeight="1" x14ac:dyDescent="0.25"/>
    <row r="364" ht="10.5" customHeight="1" x14ac:dyDescent="0.25"/>
    <row r="365" ht="10.5" customHeight="1" x14ac:dyDescent="0.25"/>
    <row r="366" ht="10.5" customHeight="1" x14ac:dyDescent="0.25"/>
    <row r="367" ht="10.5" customHeight="1" x14ac:dyDescent="0.25"/>
    <row r="368" ht="10.5" customHeight="1" x14ac:dyDescent="0.25"/>
    <row r="369" ht="10.5" customHeight="1" x14ac:dyDescent="0.25"/>
    <row r="370" ht="10.5" customHeight="1" x14ac:dyDescent="0.25"/>
    <row r="371" ht="10.5" customHeight="1" x14ac:dyDescent="0.25"/>
    <row r="372" ht="10.5" customHeight="1" x14ac:dyDescent="0.25"/>
    <row r="373" ht="10.5" customHeight="1" x14ac:dyDescent="0.25"/>
    <row r="374" ht="10.5" customHeight="1" x14ac:dyDescent="0.25"/>
    <row r="375" ht="10.5" customHeight="1" x14ac:dyDescent="0.25"/>
    <row r="376" ht="10.5" customHeight="1" x14ac:dyDescent="0.25"/>
    <row r="377" ht="10.5" customHeight="1" x14ac:dyDescent="0.25"/>
    <row r="378" ht="10.5" customHeight="1" x14ac:dyDescent="0.25"/>
    <row r="379" ht="10.5" customHeight="1" x14ac:dyDescent="0.25"/>
    <row r="380" ht="10.5" customHeight="1" x14ac:dyDescent="0.25"/>
    <row r="381" ht="10.5" customHeight="1" x14ac:dyDescent="0.25"/>
    <row r="382" ht="10.5" customHeight="1" x14ac:dyDescent="0.25"/>
    <row r="383" ht="10.5" customHeight="1" x14ac:dyDescent="0.25"/>
    <row r="384" ht="10.5" customHeight="1" x14ac:dyDescent="0.25"/>
    <row r="385" ht="10.5" customHeight="1" x14ac:dyDescent="0.25"/>
    <row r="386" ht="10.5" customHeight="1" x14ac:dyDescent="0.25"/>
    <row r="387" ht="10.5" customHeight="1" x14ac:dyDescent="0.25"/>
    <row r="388" ht="10.5" customHeight="1" x14ac:dyDescent="0.25"/>
    <row r="389" ht="10.5" customHeight="1" x14ac:dyDescent="0.25"/>
    <row r="390" ht="10.5" customHeight="1" x14ac:dyDescent="0.25"/>
    <row r="391" ht="10.5" customHeight="1" x14ac:dyDescent="0.25"/>
    <row r="392" ht="10.5" customHeight="1" x14ac:dyDescent="0.25"/>
    <row r="393" ht="10.5" customHeight="1" x14ac:dyDescent="0.25"/>
    <row r="394" ht="10.5" customHeight="1" x14ac:dyDescent="0.25"/>
    <row r="395" ht="10.5" customHeight="1" x14ac:dyDescent="0.25"/>
    <row r="396" ht="10.5" customHeight="1" x14ac:dyDescent="0.25"/>
    <row r="397" ht="10.5" customHeight="1" x14ac:dyDescent="0.25"/>
    <row r="398" ht="10.5" customHeight="1" x14ac:dyDescent="0.25"/>
    <row r="399" ht="10.5" customHeight="1" x14ac:dyDescent="0.25"/>
    <row r="400" ht="10.5" customHeight="1" x14ac:dyDescent="0.25"/>
    <row r="401" ht="10.5" customHeight="1" x14ac:dyDescent="0.25"/>
    <row r="402" ht="10.5" customHeight="1" x14ac:dyDescent="0.25"/>
    <row r="403" ht="10.5" customHeight="1" x14ac:dyDescent="0.25"/>
    <row r="404" ht="10.5" customHeight="1" x14ac:dyDescent="0.25"/>
    <row r="405" ht="10.5" customHeight="1" x14ac:dyDescent="0.25"/>
    <row r="406" ht="10.5" customHeight="1" x14ac:dyDescent="0.25"/>
    <row r="407" ht="10.5" customHeight="1" x14ac:dyDescent="0.25"/>
    <row r="408" ht="10.5" customHeight="1" x14ac:dyDescent="0.25"/>
    <row r="409" ht="10.5" customHeight="1" x14ac:dyDescent="0.25"/>
    <row r="410" ht="10.5" customHeight="1" x14ac:dyDescent="0.25"/>
    <row r="411" ht="10.5" customHeight="1" x14ac:dyDescent="0.25"/>
    <row r="412" ht="10.5" customHeight="1" x14ac:dyDescent="0.25"/>
    <row r="413" ht="10.5" customHeight="1" x14ac:dyDescent="0.25"/>
    <row r="414" ht="10.5" customHeight="1" x14ac:dyDescent="0.25"/>
    <row r="415" ht="10.5" customHeight="1" x14ac:dyDescent="0.25"/>
    <row r="416" ht="10.5" customHeight="1" x14ac:dyDescent="0.25"/>
    <row r="417" ht="10.5" customHeight="1" x14ac:dyDescent="0.25"/>
    <row r="418" ht="10.5" customHeight="1" x14ac:dyDescent="0.25"/>
    <row r="419" ht="10.5" customHeight="1" x14ac:dyDescent="0.25"/>
    <row r="420" ht="10.5" customHeight="1" x14ac:dyDescent="0.25"/>
    <row r="421" ht="10.5" customHeight="1" x14ac:dyDescent="0.25"/>
    <row r="422" ht="10.5" customHeight="1" x14ac:dyDescent="0.25"/>
    <row r="423" ht="10.5" customHeight="1" x14ac:dyDescent="0.25"/>
    <row r="424" ht="10.5" customHeight="1" x14ac:dyDescent="0.25"/>
    <row r="425" ht="10.5" customHeight="1" x14ac:dyDescent="0.25"/>
    <row r="426" ht="10.5" customHeight="1" x14ac:dyDescent="0.25"/>
    <row r="427" ht="10.5" customHeight="1" x14ac:dyDescent="0.25"/>
    <row r="428" ht="10.5" customHeight="1" x14ac:dyDescent="0.25"/>
    <row r="429" ht="10.5" customHeight="1" x14ac:dyDescent="0.25"/>
    <row r="430" ht="10.5" customHeight="1" x14ac:dyDescent="0.25"/>
    <row r="431" ht="10.5" customHeight="1" x14ac:dyDescent="0.25"/>
    <row r="432" ht="10.5" customHeight="1" x14ac:dyDescent="0.25"/>
    <row r="433" ht="10.5" customHeight="1" x14ac:dyDescent="0.25"/>
    <row r="434" ht="10.5" customHeight="1" x14ac:dyDescent="0.25"/>
    <row r="435" ht="10.5" customHeight="1" x14ac:dyDescent="0.25"/>
    <row r="436" ht="10.5" customHeight="1" x14ac:dyDescent="0.25"/>
    <row r="437" ht="10.5" customHeight="1" x14ac:dyDescent="0.25"/>
    <row r="438" ht="10.5" customHeight="1" x14ac:dyDescent="0.25"/>
    <row r="439" ht="10.5" customHeight="1" x14ac:dyDescent="0.25"/>
    <row r="440" ht="10.5" customHeight="1" x14ac:dyDescent="0.25"/>
    <row r="441" ht="10.5" customHeight="1" x14ac:dyDescent="0.25"/>
    <row r="442" ht="10.5" customHeight="1" x14ac:dyDescent="0.25"/>
    <row r="443" ht="10.5" customHeight="1" x14ac:dyDescent="0.25"/>
    <row r="444" ht="10.5" customHeight="1" x14ac:dyDescent="0.25"/>
  </sheetData>
  <sheetProtection password="8F77" sheet="1"/>
  <mergeCells count="146">
    <mergeCell ref="A98:A99"/>
    <mergeCell ref="B98:B99"/>
    <mergeCell ref="I98:I99"/>
    <mergeCell ref="A100:A101"/>
    <mergeCell ref="B100:B101"/>
    <mergeCell ref="I100:I101"/>
    <mergeCell ref="A94:A95"/>
    <mergeCell ref="B94:B95"/>
    <mergeCell ref="I94:I95"/>
    <mergeCell ref="A96:A97"/>
    <mergeCell ref="B96:B97"/>
    <mergeCell ref="I96:I97"/>
    <mergeCell ref="A90:A91"/>
    <mergeCell ref="B90:B91"/>
    <mergeCell ref="I90:I91"/>
    <mergeCell ref="A92:A93"/>
    <mergeCell ref="B92:B93"/>
    <mergeCell ref="I92:I93"/>
    <mergeCell ref="A86:A87"/>
    <mergeCell ref="B86:B87"/>
    <mergeCell ref="I86:I87"/>
    <mergeCell ref="A88:A89"/>
    <mergeCell ref="B88:B89"/>
    <mergeCell ref="I88:I89"/>
    <mergeCell ref="A82:A83"/>
    <mergeCell ref="B82:B83"/>
    <mergeCell ref="I82:I83"/>
    <mergeCell ref="A84:A85"/>
    <mergeCell ref="B84:B85"/>
    <mergeCell ref="I84:I85"/>
    <mergeCell ref="A78:A79"/>
    <mergeCell ref="B78:B79"/>
    <mergeCell ref="I78:I79"/>
    <mergeCell ref="A80:A81"/>
    <mergeCell ref="B80:B81"/>
    <mergeCell ref="I80:I81"/>
    <mergeCell ref="A74:A75"/>
    <mergeCell ref="B74:B75"/>
    <mergeCell ref="I74:I75"/>
    <mergeCell ref="A76:A77"/>
    <mergeCell ref="B76:B77"/>
    <mergeCell ref="I76:I77"/>
    <mergeCell ref="A70:A71"/>
    <mergeCell ref="B70:B71"/>
    <mergeCell ref="I70:I71"/>
    <mergeCell ref="A72:A73"/>
    <mergeCell ref="B72:B73"/>
    <mergeCell ref="I72:I73"/>
    <mergeCell ref="A66:A67"/>
    <mergeCell ref="B66:B67"/>
    <mergeCell ref="I66:I67"/>
    <mergeCell ref="A68:A69"/>
    <mergeCell ref="B68:B69"/>
    <mergeCell ref="I68:I69"/>
    <mergeCell ref="A62:A63"/>
    <mergeCell ref="B62:B63"/>
    <mergeCell ref="I62:I63"/>
    <mergeCell ref="A64:A65"/>
    <mergeCell ref="B64:B65"/>
    <mergeCell ref="I64:I65"/>
    <mergeCell ref="A58:A59"/>
    <mergeCell ref="B58:B59"/>
    <mergeCell ref="I58:I59"/>
    <mergeCell ref="A60:A61"/>
    <mergeCell ref="B60:B61"/>
    <mergeCell ref="I60:I61"/>
    <mergeCell ref="A54:A55"/>
    <mergeCell ref="B54:B55"/>
    <mergeCell ref="I54:I55"/>
    <mergeCell ref="A56:A57"/>
    <mergeCell ref="B56:B57"/>
    <mergeCell ref="I56:I57"/>
    <mergeCell ref="A50:A51"/>
    <mergeCell ref="B50:B51"/>
    <mergeCell ref="I50:I51"/>
    <mergeCell ref="A52:A53"/>
    <mergeCell ref="B52:B53"/>
    <mergeCell ref="I52:I53"/>
    <mergeCell ref="A46:A47"/>
    <mergeCell ref="B46:B47"/>
    <mergeCell ref="I46:I47"/>
    <mergeCell ref="A48:A49"/>
    <mergeCell ref="B48:B49"/>
    <mergeCell ref="I48:I49"/>
    <mergeCell ref="A42:A43"/>
    <mergeCell ref="B42:B43"/>
    <mergeCell ref="I42:I43"/>
    <mergeCell ref="A44:A45"/>
    <mergeCell ref="B44:B45"/>
    <mergeCell ref="I44:I45"/>
    <mergeCell ref="A38:A39"/>
    <mergeCell ref="B38:B39"/>
    <mergeCell ref="I38:I39"/>
    <mergeCell ref="A40:A41"/>
    <mergeCell ref="B40:B41"/>
    <mergeCell ref="I40:I41"/>
    <mergeCell ref="A34:A35"/>
    <mergeCell ref="B34:B35"/>
    <mergeCell ref="I34:I35"/>
    <mergeCell ref="A36:A37"/>
    <mergeCell ref="B36:B37"/>
    <mergeCell ref="I36:I37"/>
    <mergeCell ref="A30:A31"/>
    <mergeCell ref="B30:B31"/>
    <mergeCell ref="I30:I31"/>
    <mergeCell ref="A32:A33"/>
    <mergeCell ref="B32:B33"/>
    <mergeCell ref="I32:I33"/>
    <mergeCell ref="A26:A27"/>
    <mergeCell ref="B26:B27"/>
    <mergeCell ref="I26:I27"/>
    <mergeCell ref="A28:A29"/>
    <mergeCell ref="B28:B29"/>
    <mergeCell ref="I28:I29"/>
    <mergeCell ref="A22:A23"/>
    <mergeCell ref="B22:B23"/>
    <mergeCell ref="I22:I23"/>
    <mergeCell ref="A24:A25"/>
    <mergeCell ref="B24:B25"/>
    <mergeCell ref="I24:I25"/>
    <mergeCell ref="A18:A19"/>
    <mergeCell ref="B18:B19"/>
    <mergeCell ref="I18:I19"/>
    <mergeCell ref="A20:A21"/>
    <mergeCell ref="B20:B21"/>
    <mergeCell ref="I20:I21"/>
    <mergeCell ref="A14:A15"/>
    <mergeCell ref="B14:B15"/>
    <mergeCell ref="I14:I15"/>
    <mergeCell ref="A16:A17"/>
    <mergeCell ref="B16:B17"/>
    <mergeCell ref="I16:I17"/>
    <mergeCell ref="A10:A11"/>
    <mergeCell ref="B10:B11"/>
    <mergeCell ref="I10:I11"/>
    <mergeCell ref="A12:A13"/>
    <mergeCell ref="B12:B13"/>
    <mergeCell ref="I12:I13"/>
    <mergeCell ref="A2:I2"/>
    <mergeCell ref="A3:I3"/>
    <mergeCell ref="A6:A7"/>
    <mergeCell ref="B6:B7"/>
    <mergeCell ref="I6:I7"/>
    <mergeCell ref="A8:A9"/>
    <mergeCell ref="B8:B9"/>
    <mergeCell ref="I8:I9"/>
  </mergeCells>
  <pageMargins left="0.55138888888888893" right="0.47222222222222221" top="0.35416666666666669" bottom="0.37013888888888891" header="0.51180555555555551" footer="0.51180555555555551"/>
  <pageSetup paperSize="9" scale="90" firstPageNumber="0" orientation="portrait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53"/>
  <sheetViews>
    <sheetView topLeftCell="A22" workbookViewId="0">
      <selection activeCell="R35" sqref="R35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144</v>
      </c>
      <c r="C2" s="96"/>
      <c r="D2" s="96"/>
      <c r="E2" s="96"/>
      <c r="F2" s="96"/>
      <c r="G2" s="28"/>
      <c r="H2" s="27" t="s">
        <v>115</v>
      </c>
      <c r="I2" s="96" t="s">
        <v>142</v>
      </c>
      <c r="J2" s="96"/>
      <c r="K2" s="96"/>
      <c r="L2" s="96"/>
      <c r="M2" s="96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0" t="s">
        <v>131</v>
      </c>
      <c r="B6" s="32">
        <v>1</v>
      </c>
      <c r="C6" s="33">
        <v>103</v>
      </c>
      <c r="D6" s="33">
        <v>54</v>
      </c>
      <c r="E6" s="34">
        <v>0</v>
      </c>
      <c r="F6" s="35">
        <f>IF(ISBLANK(C6),"",C6+D6)</f>
        <v>157</v>
      </c>
      <c r="H6" s="101" t="s">
        <v>135</v>
      </c>
      <c r="I6" s="32">
        <v>3</v>
      </c>
      <c r="J6" s="33">
        <v>82</v>
      </c>
      <c r="K6" s="33">
        <v>45</v>
      </c>
      <c r="L6" s="34">
        <v>1</v>
      </c>
      <c r="M6" s="35">
        <f>IF(ISBLANK(J6),"",J6+K6)</f>
        <v>127</v>
      </c>
    </row>
    <row r="7" spans="1:13" ht="12.75" customHeight="1" x14ac:dyDescent="0.25">
      <c r="A7" s="100"/>
      <c r="B7" s="36">
        <v>2</v>
      </c>
      <c r="C7" s="37">
        <v>109</v>
      </c>
      <c r="D7" s="37">
        <v>43</v>
      </c>
      <c r="E7" s="38">
        <v>0</v>
      </c>
      <c r="F7" s="39">
        <f>IF(ISBLANK(C7),"",C7+D7)</f>
        <v>152</v>
      </c>
      <c r="H7" s="101"/>
      <c r="I7" s="36">
        <v>4</v>
      </c>
      <c r="J7" s="37">
        <v>95</v>
      </c>
      <c r="K7" s="37">
        <v>51</v>
      </c>
      <c r="L7" s="38">
        <v>1</v>
      </c>
      <c r="M7" s="39">
        <f>IF(ISBLANK(J7),"",J7+K7)</f>
        <v>146</v>
      </c>
    </row>
    <row r="8" spans="1:13" ht="12.75" customHeight="1" x14ac:dyDescent="0.25">
      <c r="A8" s="100"/>
      <c r="B8" s="36">
        <v>4</v>
      </c>
      <c r="C8" s="37">
        <v>100</v>
      </c>
      <c r="D8" s="37">
        <v>45</v>
      </c>
      <c r="E8" s="38">
        <v>2</v>
      </c>
      <c r="F8" s="39">
        <f>IF(ISBLANK(C8),"",C8+D8)</f>
        <v>145</v>
      </c>
      <c r="H8" s="101"/>
      <c r="I8" s="36">
        <v>2</v>
      </c>
      <c r="J8" s="37">
        <v>77</v>
      </c>
      <c r="K8" s="37">
        <v>35</v>
      </c>
      <c r="L8" s="38">
        <v>3</v>
      </c>
      <c r="M8" s="39">
        <f>IF(ISBLANK(J8),"",J8+K8)</f>
        <v>112</v>
      </c>
    </row>
    <row r="9" spans="1:13" ht="12.75" customHeight="1" x14ac:dyDescent="0.25">
      <c r="A9" s="100"/>
      <c r="B9" s="40">
        <v>3</v>
      </c>
      <c r="C9" s="41">
        <v>89</v>
      </c>
      <c r="D9" s="41">
        <v>54</v>
      </c>
      <c r="E9" s="42">
        <v>1</v>
      </c>
      <c r="F9" s="43">
        <f>IF(ISBLANK(C9),"",C9+D9)</f>
        <v>143</v>
      </c>
      <c r="H9" s="101"/>
      <c r="I9" s="40">
        <v>1</v>
      </c>
      <c r="J9" s="41">
        <v>93</v>
      </c>
      <c r="K9" s="41">
        <v>27</v>
      </c>
      <c r="L9" s="42">
        <v>1</v>
      </c>
      <c r="M9" s="43">
        <f>IF(ISBLANK(J9),"",J9+K9)</f>
        <v>120</v>
      </c>
    </row>
    <row r="10" spans="1:13" ht="16.5" customHeight="1" x14ac:dyDescent="0.25">
      <c r="A10" s="100"/>
      <c r="B10" s="44" t="s">
        <v>124</v>
      </c>
      <c r="C10" s="45">
        <f>IF(ISNUMBER(C6),SUM(C6:C9),"")</f>
        <v>401</v>
      </c>
      <c r="D10" s="46">
        <f>IF(ISNUMBER(D6),SUM(D6:D9),"")</f>
        <v>196</v>
      </c>
      <c r="E10" s="46">
        <f>IF(ISNUMBER(E6),SUM(E6:E9),"")</f>
        <v>3</v>
      </c>
      <c r="F10" s="47">
        <f>IF(ISNUMBER(F6),SUM(F6:F9),"")</f>
        <v>597</v>
      </c>
      <c r="H10" s="101"/>
      <c r="I10" s="44" t="s">
        <v>124</v>
      </c>
      <c r="J10" s="45">
        <f>IF(ISNUMBER(J6),SUM(J6:J9),"")</f>
        <v>347</v>
      </c>
      <c r="K10" s="46">
        <f>IF(ISNUMBER(K6),SUM(K6:K9),"")</f>
        <v>158</v>
      </c>
      <c r="L10" s="46">
        <f>IF(ISNUMBER(L6),SUM(L6:L9),"")</f>
        <v>6</v>
      </c>
      <c r="M10" s="47">
        <f>IF(ISNUMBER(M6),SUM(M6:M9),"")</f>
        <v>505</v>
      </c>
    </row>
    <row r="11" spans="1:13" ht="12.75" customHeight="1" x14ac:dyDescent="0.25">
      <c r="A11" s="102" t="s">
        <v>132</v>
      </c>
      <c r="B11" s="32">
        <v>2</v>
      </c>
      <c r="C11" s="33">
        <v>90</v>
      </c>
      <c r="D11" s="33">
        <v>60</v>
      </c>
      <c r="E11" s="34">
        <v>1</v>
      </c>
      <c r="F11" s="35">
        <f>IF(ISBLANK(C11),"",C11+D11)</f>
        <v>150</v>
      </c>
      <c r="H11" s="101" t="s">
        <v>136</v>
      </c>
      <c r="I11" s="32">
        <v>4</v>
      </c>
      <c r="J11" s="33">
        <v>92</v>
      </c>
      <c r="K11" s="33">
        <v>52</v>
      </c>
      <c r="L11" s="34">
        <v>0</v>
      </c>
      <c r="M11" s="35">
        <f>IF(ISBLANK(J11),"",J11+K11)</f>
        <v>144</v>
      </c>
    </row>
    <row r="12" spans="1:13" ht="12.75" customHeight="1" x14ac:dyDescent="0.25">
      <c r="A12" s="102"/>
      <c r="B12" s="36">
        <v>1</v>
      </c>
      <c r="C12" s="37">
        <v>108</v>
      </c>
      <c r="D12" s="37">
        <v>34</v>
      </c>
      <c r="E12" s="38">
        <v>3</v>
      </c>
      <c r="F12" s="39">
        <f>IF(ISBLANK(C12),"",C12+D12)</f>
        <v>142</v>
      </c>
      <c r="H12" s="101"/>
      <c r="I12" s="36">
        <v>3</v>
      </c>
      <c r="J12" s="37">
        <v>92</v>
      </c>
      <c r="K12" s="37">
        <v>34</v>
      </c>
      <c r="L12" s="38">
        <v>3</v>
      </c>
      <c r="M12" s="39">
        <f>IF(ISBLANK(J12),"",J12+K12)</f>
        <v>126</v>
      </c>
    </row>
    <row r="13" spans="1:13" ht="12.75" customHeight="1" x14ac:dyDescent="0.25">
      <c r="A13" s="102"/>
      <c r="B13" s="36">
        <v>3</v>
      </c>
      <c r="C13" s="37">
        <v>100</v>
      </c>
      <c r="D13" s="37">
        <v>60</v>
      </c>
      <c r="E13" s="38">
        <v>2</v>
      </c>
      <c r="F13" s="39">
        <f>IF(ISBLANK(C13),"",C13+D13)</f>
        <v>160</v>
      </c>
      <c r="H13" s="101"/>
      <c r="I13" s="36">
        <v>1</v>
      </c>
      <c r="J13" s="37">
        <v>98</v>
      </c>
      <c r="K13" s="37">
        <v>44</v>
      </c>
      <c r="L13" s="38">
        <v>0</v>
      </c>
      <c r="M13" s="39">
        <f>IF(ISBLANK(J13),"",J13+K13)</f>
        <v>142</v>
      </c>
    </row>
    <row r="14" spans="1:13" ht="12.75" customHeight="1" x14ac:dyDescent="0.25">
      <c r="A14" s="102"/>
      <c r="B14" s="40">
        <v>4</v>
      </c>
      <c r="C14" s="41">
        <v>92</v>
      </c>
      <c r="D14" s="41">
        <v>62</v>
      </c>
      <c r="E14" s="42">
        <v>0</v>
      </c>
      <c r="F14" s="43">
        <f>IF(ISBLANK(C14),"",C14+D14)</f>
        <v>154</v>
      </c>
      <c r="H14" s="101"/>
      <c r="I14" s="40">
        <v>2</v>
      </c>
      <c r="J14" s="41">
        <v>90</v>
      </c>
      <c r="K14" s="41">
        <v>51</v>
      </c>
      <c r="L14" s="42">
        <v>2</v>
      </c>
      <c r="M14" s="43">
        <f>IF(ISBLANK(J14),"",J14+K14)</f>
        <v>141</v>
      </c>
    </row>
    <row r="15" spans="1:13" ht="16.5" customHeight="1" x14ac:dyDescent="0.25">
      <c r="A15" s="102"/>
      <c r="B15" s="44" t="s">
        <v>124</v>
      </c>
      <c r="C15" s="48">
        <f>IF(ISNUMBER(C11),SUM(C11:C14),"")</f>
        <v>390</v>
      </c>
      <c r="D15" s="48">
        <f>IF(ISNUMBER(D11),SUM(D11:D14),"")</f>
        <v>216</v>
      </c>
      <c r="E15" s="46">
        <f>IF(ISNUMBER(E11),SUM(E11:E14),"")</f>
        <v>6</v>
      </c>
      <c r="F15" s="47">
        <f>IF(ISNUMBER(F11),SUM(F11:F14),"")</f>
        <v>606</v>
      </c>
      <c r="H15" s="101"/>
      <c r="I15" s="44" t="s">
        <v>124</v>
      </c>
      <c r="J15" s="45">
        <f>IF(ISNUMBER(J11),SUM(J11:J14),"")</f>
        <v>372</v>
      </c>
      <c r="K15" s="46">
        <f>IF(ISNUMBER(K11),SUM(K11:K14),"")</f>
        <v>181</v>
      </c>
      <c r="L15" s="46">
        <f>IF(ISNUMBER(L11),SUM(L11:L14),"")</f>
        <v>5</v>
      </c>
      <c r="M15" s="47">
        <f>IF(ISNUMBER(M11),SUM(M11:M14),"")</f>
        <v>553</v>
      </c>
    </row>
    <row r="17" spans="1:13" s="51" customFormat="1" ht="21.75" customHeight="1" x14ac:dyDescent="0.25">
      <c r="A17" s="103" t="s">
        <v>123</v>
      </c>
      <c r="B17" s="103"/>
      <c r="C17" s="49">
        <f>SUM(C10+C15)</f>
        <v>791</v>
      </c>
      <c r="D17" s="49">
        <f>SUM(D10+D15)</f>
        <v>412</v>
      </c>
      <c r="E17" s="49">
        <f>SUM(E10+E15)</f>
        <v>9</v>
      </c>
      <c r="F17" s="50">
        <f>SUM(F10+F15)</f>
        <v>1203</v>
      </c>
      <c r="H17" s="103" t="s">
        <v>123</v>
      </c>
      <c r="I17" s="103"/>
      <c r="J17" s="52">
        <f>J10+J15</f>
        <v>719</v>
      </c>
      <c r="K17" s="52">
        <f>K10+K15</f>
        <v>339</v>
      </c>
      <c r="L17" s="52">
        <f>L10+L15</f>
        <v>11</v>
      </c>
      <c r="M17" s="53">
        <f>M10+M15</f>
        <v>1058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152</v>
      </c>
      <c r="C20" s="104"/>
      <c r="D20" s="104"/>
      <c r="E20" s="104"/>
      <c r="F20" s="104"/>
      <c r="G20" s="28"/>
      <c r="H20" s="27" t="s">
        <v>115</v>
      </c>
      <c r="I20" s="104" t="s">
        <v>172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0" t="s">
        <v>153</v>
      </c>
      <c r="B24" s="32">
        <v>1</v>
      </c>
      <c r="C24" s="33">
        <v>85</v>
      </c>
      <c r="D24" s="33">
        <v>34</v>
      </c>
      <c r="E24" s="34">
        <v>2</v>
      </c>
      <c r="F24" s="35">
        <f>IF(ISBLANK(C24),"",C24+D24)</f>
        <v>119</v>
      </c>
      <c r="H24" s="102" t="s">
        <v>173</v>
      </c>
      <c r="I24" s="32">
        <v>3</v>
      </c>
      <c r="J24" s="33">
        <v>93</v>
      </c>
      <c r="K24" s="33">
        <v>35</v>
      </c>
      <c r="L24" s="34">
        <v>3</v>
      </c>
      <c r="M24" s="35">
        <f>IF(ISBLANK(J24),"",J24+K24)</f>
        <v>128</v>
      </c>
    </row>
    <row r="25" spans="1:13" ht="12.75" customHeight="1" x14ac:dyDescent="0.25">
      <c r="A25" s="100"/>
      <c r="B25" s="36">
        <v>2</v>
      </c>
      <c r="C25" s="37">
        <v>96</v>
      </c>
      <c r="D25" s="37">
        <v>51</v>
      </c>
      <c r="E25" s="38">
        <v>1</v>
      </c>
      <c r="F25" s="39">
        <f>IF(ISBLANK(C25),"",C25+D25)</f>
        <v>147</v>
      </c>
      <c r="H25" s="102"/>
      <c r="I25" s="36">
        <v>4</v>
      </c>
      <c r="J25" s="37">
        <v>99</v>
      </c>
      <c r="K25" s="37">
        <v>34</v>
      </c>
      <c r="L25" s="38">
        <v>1</v>
      </c>
      <c r="M25" s="39">
        <f>IF(ISBLANK(J25),"",J25+K25)</f>
        <v>133</v>
      </c>
    </row>
    <row r="26" spans="1:13" ht="12.75" customHeight="1" x14ac:dyDescent="0.25">
      <c r="A26" s="100"/>
      <c r="B26" s="36">
        <v>4</v>
      </c>
      <c r="C26" s="37">
        <v>95</v>
      </c>
      <c r="D26" s="37">
        <v>53</v>
      </c>
      <c r="E26" s="38">
        <v>0</v>
      </c>
      <c r="F26" s="39">
        <f>IF(ISBLANK(C26),"",C26+D26)</f>
        <v>148</v>
      </c>
      <c r="H26" s="102"/>
      <c r="I26" s="36">
        <v>2</v>
      </c>
      <c r="J26" s="37">
        <v>92</v>
      </c>
      <c r="K26" s="37">
        <v>63</v>
      </c>
      <c r="L26" s="38">
        <v>0</v>
      </c>
      <c r="M26" s="39">
        <f>IF(ISBLANK(J26),"",J26+K26)</f>
        <v>155</v>
      </c>
    </row>
    <row r="27" spans="1:13" ht="12.75" customHeight="1" x14ac:dyDescent="0.25">
      <c r="A27" s="100"/>
      <c r="B27" s="40">
        <v>3</v>
      </c>
      <c r="C27" s="41">
        <v>89</v>
      </c>
      <c r="D27" s="41">
        <v>45</v>
      </c>
      <c r="E27" s="42">
        <v>1</v>
      </c>
      <c r="F27" s="43">
        <f>IF(ISBLANK(C27),"",C27+D27)</f>
        <v>134</v>
      </c>
      <c r="H27" s="102"/>
      <c r="I27" s="40">
        <v>1</v>
      </c>
      <c r="J27" s="41">
        <v>100</v>
      </c>
      <c r="K27" s="41">
        <v>40</v>
      </c>
      <c r="L27" s="42">
        <v>0</v>
      </c>
      <c r="M27" s="43">
        <f>IF(ISBLANK(J27),"",J27+K27)</f>
        <v>140</v>
      </c>
    </row>
    <row r="28" spans="1:13" ht="16.5" customHeight="1" x14ac:dyDescent="0.25">
      <c r="A28" s="100"/>
      <c r="B28" s="44" t="s">
        <v>124</v>
      </c>
      <c r="C28" s="45">
        <f>IF(ISNUMBER(C24),SUM(C24:C27),"")</f>
        <v>365</v>
      </c>
      <c r="D28" s="46">
        <f>IF(ISNUMBER(D24),SUM(D24:D27),"")</f>
        <v>183</v>
      </c>
      <c r="E28" s="46">
        <f>IF(ISNUMBER(E24),SUM(E24:E27),"")</f>
        <v>4</v>
      </c>
      <c r="F28" s="47">
        <f>IF(ISNUMBER(F24),SUM(F24:F27),"")</f>
        <v>548</v>
      </c>
      <c r="H28" s="102"/>
      <c r="I28" s="44" t="s">
        <v>124</v>
      </c>
      <c r="J28" s="45">
        <f>IF(ISNUMBER(J24),SUM(J24:J27),"")</f>
        <v>384</v>
      </c>
      <c r="K28" s="46">
        <f>IF(ISNUMBER(K24),SUM(K24:K27),"")</f>
        <v>172</v>
      </c>
      <c r="L28" s="46">
        <f>IF(ISNUMBER(L24),SUM(L24:L27),"")</f>
        <v>4</v>
      </c>
      <c r="M28" s="47">
        <f>IF(ISNUMBER(M24),SUM(M24:M27),"")</f>
        <v>556</v>
      </c>
    </row>
    <row r="29" spans="1:13" ht="12.75" customHeight="1" x14ac:dyDescent="0.25">
      <c r="A29" s="101" t="s">
        <v>154</v>
      </c>
      <c r="B29" s="32">
        <v>2</v>
      </c>
      <c r="C29" s="54">
        <v>91</v>
      </c>
      <c r="D29" s="34">
        <v>41</v>
      </c>
      <c r="E29" s="34">
        <v>2</v>
      </c>
      <c r="F29" s="35">
        <f>IF(ISBLANK(C29),"",C29+D29)</f>
        <v>132</v>
      </c>
      <c r="H29" s="101" t="s">
        <v>180</v>
      </c>
      <c r="I29" s="32">
        <v>4</v>
      </c>
      <c r="J29" s="54">
        <v>100</v>
      </c>
      <c r="K29" s="34">
        <v>45</v>
      </c>
      <c r="L29" s="34">
        <v>2</v>
      </c>
      <c r="M29" s="35">
        <f>IF(ISBLANK(J29),"",J29+K29)</f>
        <v>145</v>
      </c>
    </row>
    <row r="30" spans="1:13" ht="12.75" customHeight="1" x14ac:dyDescent="0.25">
      <c r="A30" s="101"/>
      <c r="B30" s="36">
        <v>1</v>
      </c>
      <c r="C30" s="55">
        <v>91</v>
      </c>
      <c r="D30" s="38">
        <v>48</v>
      </c>
      <c r="E30" s="38">
        <v>3</v>
      </c>
      <c r="F30" s="39">
        <f>IF(ISBLANK(C30),"",C30+D30)</f>
        <v>139</v>
      </c>
      <c r="H30" s="101"/>
      <c r="I30" s="36">
        <v>3</v>
      </c>
      <c r="J30" s="55">
        <v>101</v>
      </c>
      <c r="K30" s="38">
        <v>34</v>
      </c>
      <c r="L30" s="38">
        <v>0</v>
      </c>
      <c r="M30" s="39">
        <f>IF(ISBLANK(J30),"",J30+K30)</f>
        <v>135</v>
      </c>
    </row>
    <row r="31" spans="1:13" ht="12.75" customHeight="1" x14ac:dyDescent="0.25">
      <c r="A31" s="101"/>
      <c r="B31" s="36">
        <v>3</v>
      </c>
      <c r="C31" s="55">
        <v>91</v>
      </c>
      <c r="D31" s="38">
        <v>34</v>
      </c>
      <c r="E31" s="38">
        <v>1</v>
      </c>
      <c r="F31" s="39">
        <f>IF(ISBLANK(C31),"",C31+D31)</f>
        <v>125</v>
      </c>
      <c r="H31" s="101"/>
      <c r="I31" s="36">
        <v>1</v>
      </c>
      <c r="J31" s="55">
        <v>100</v>
      </c>
      <c r="K31" s="38">
        <v>54</v>
      </c>
      <c r="L31" s="38">
        <v>1</v>
      </c>
      <c r="M31" s="39">
        <f>IF(ISBLANK(J31),"",J31+K31)</f>
        <v>154</v>
      </c>
    </row>
    <row r="32" spans="1:13" ht="12.75" customHeight="1" x14ac:dyDescent="0.25">
      <c r="A32" s="101"/>
      <c r="B32" s="40">
        <v>4</v>
      </c>
      <c r="C32" s="56">
        <v>90</v>
      </c>
      <c r="D32" s="42">
        <v>26</v>
      </c>
      <c r="E32" s="42">
        <v>4</v>
      </c>
      <c r="F32" s="43">
        <f>IF(ISBLANK(C32),"",C32+D32)</f>
        <v>116</v>
      </c>
      <c r="H32" s="101"/>
      <c r="I32" s="40">
        <v>2</v>
      </c>
      <c r="J32" s="56">
        <v>99</v>
      </c>
      <c r="K32" s="42">
        <v>49</v>
      </c>
      <c r="L32" s="42">
        <v>0</v>
      </c>
      <c r="M32" s="43">
        <f>IF(ISBLANK(J32),"",J32+K32)</f>
        <v>148</v>
      </c>
    </row>
    <row r="33" spans="1:21" ht="16.5" customHeight="1" x14ac:dyDescent="0.25">
      <c r="A33" s="101"/>
      <c r="B33" s="44" t="s">
        <v>124</v>
      </c>
      <c r="C33" s="48">
        <f>IF(ISNUMBER(C29),SUM(C29:C32),"")</f>
        <v>363</v>
      </c>
      <c r="D33" s="48">
        <f>IF(ISNUMBER(D29),SUM(D29:D32),"")</f>
        <v>149</v>
      </c>
      <c r="E33" s="46">
        <f>IF(ISNUMBER(E29),SUM(E29:E32),"")</f>
        <v>10</v>
      </c>
      <c r="F33" s="47">
        <f>IF(ISNUMBER(F29),SUM(F29:F32),"")</f>
        <v>512</v>
      </c>
      <c r="H33" s="101"/>
      <c r="I33" s="44" t="s">
        <v>124</v>
      </c>
      <c r="J33" s="45">
        <f>IF(ISNUMBER(J29),SUM(J29:J32),"")</f>
        <v>400</v>
      </c>
      <c r="K33" s="46">
        <f>IF(ISNUMBER(K29),SUM(K29:K32),"")</f>
        <v>182</v>
      </c>
      <c r="L33" s="46">
        <f>IF(ISNUMBER(L29),SUM(L29:L32),"")</f>
        <v>3</v>
      </c>
      <c r="M33" s="47">
        <f>IF(ISNUMBER(M29),SUM(M29:M32),"")</f>
        <v>582</v>
      </c>
    </row>
    <row r="35" spans="1:21" s="51" customFormat="1" ht="21.75" customHeight="1" x14ac:dyDescent="0.25">
      <c r="A35" s="103" t="s">
        <v>123</v>
      </c>
      <c r="B35" s="103"/>
      <c r="C35" s="49">
        <f>SUM(C28+C33)</f>
        <v>728</v>
      </c>
      <c r="D35" s="49">
        <f>SUM(D28+D33)</f>
        <v>332</v>
      </c>
      <c r="E35" s="49">
        <f>SUM(E28+E33)</f>
        <v>14</v>
      </c>
      <c r="F35" s="50">
        <f>SUM(F28+F33)</f>
        <v>1060</v>
      </c>
      <c r="H35" s="103" t="s">
        <v>123</v>
      </c>
      <c r="I35" s="103"/>
      <c r="J35" s="52">
        <f>J28+J33</f>
        <v>784</v>
      </c>
      <c r="K35" s="52">
        <f>K28+K33</f>
        <v>354</v>
      </c>
      <c r="L35" s="52">
        <f>L28+L33</f>
        <v>7</v>
      </c>
      <c r="M35" s="53">
        <f>M28+M33</f>
        <v>1138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176</v>
      </c>
      <c r="C38" s="96"/>
      <c r="D38" s="96"/>
      <c r="E38" s="96"/>
      <c r="F38" s="96"/>
      <c r="G38" s="28"/>
      <c r="H38" s="27" t="s">
        <v>115</v>
      </c>
      <c r="I38" s="96" t="s">
        <v>116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2" t="s">
        <v>174</v>
      </c>
      <c r="B42" s="32">
        <v>1</v>
      </c>
      <c r="C42" s="33">
        <v>91</v>
      </c>
      <c r="D42" s="33">
        <v>52</v>
      </c>
      <c r="E42" s="34">
        <v>2</v>
      </c>
      <c r="F42" s="35">
        <f>IF(ISBLANK(C42),"",C42+D42)</f>
        <v>143</v>
      </c>
      <c r="H42" s="102" t="s">
        <v>178</v>
      </c>
      <c r="I42" s="32">
        <v>3</v>
      </c>
      <c r="J42" s="33">
        <v>88</v>
      </c>
      <c r="K42" s="33">
        <v>27</v>
      </c>
      <c r="L42" s="34">
        <v>5</v>
      </c>
      <c r="M42" s="35">
        <f>IF(ISBLANK(J42),"",J42+K42)</f>
        <v>115</v>
      </c>
    </row>
    <row r="43" spans="1:21" ht="12.75" customHeight="1" x14ac:dyDescent="0.25">
      <c r="A43" s="102"/>
      <c r="B43" s="36">
        <v>2</v>
      </c>
      <c r="C43" s="37">
        <v>105</v>
      </c>
      <c r="D43" s="37">
        <v>35</v>
      </c>
      <c r="E43" s="38">
        <v>2</v>
      </c>
      <c r="F43" s="39">
        <f>IF(ISBLANK(C43),"",C43+D43)</f>
        <v>140</v>
      </c>
      <c r="H43" s="102"/>
      <c r="I43" s="36">
        <v>4</v>
      </c>
      <c r="J43" s="37">
        <v>89</v>
      </c>
      <c r="K43" s="37">
        <v>17</v>
      </c>
      <c r="L43" s="38">
        <v>7</v>
      </c>
      <c r="M43" s="39">
        <f>IF(ISBLANK(J43),"",J43+K43)</f>
        <v>106</v>
      </c>
    </row>
    <row r="44" spans="1:21" ht="12.75" customHeight="1" x14ac:dyDescent="0.25">
      <c r="A44" s="102"/>
      <c r="B44" s="36">
        <v>4</v>
      </c>
      <c r="C44" s="37">
        <v>90</v>
      </c>
      <c r="D44" s="37">
        <v>49</v>
      </c>
      <c r="E44" s="38">
        <v>1</v>
      </c>
      <c r="F44" s="39">
        <f>IF(ISBLANK(C44),"",C44+D44)</f>
        <v>139</v>
      </c>
      <c r="H44" s="102"/>
      <c r="I44" s="36">
        <v>2</v>
      </c>
      <c r="J44" s="37">
        <v>83</v>
      </c>
      <c r="K44" s="37">
        <v>17</v>
      </c>
      <c r="L44" s="38">
        <v>8</v>
      </c>
      <c r="M44" s="39">
        <f>IF(ISBLANK(J44),"",J44+K44)</f>
        <v>100</v>
      </c>
    </row>
    <row r="45" spans="1:21" ht="12.75" customHeight="1" x14ac:dyDescent="0.25">
      <c r="A45" s="102"/>
      <c r="B45" s="40">
        <v>3</v>
      </c>
      <c r="C45" s="41">
        <v>98</v>
      </c>
      <c r="D45" s="41">
        <v>62</v>
      </c>
      <c r="E45" s="42">
        <v>2</v>
      </c>
      <c r="F45" s="43">
        <f>IF(ISBLANK(C45),"",C45+D45)</f>
        <v>160</v>
      </c>
      <c r="H45" s="102"/>
      <c r="I45" s="40">
        <v>1</v>
      </c>
      <c r="J45" s="41">
        <v>86</v>
      </c>
      <c r="K45" s="41">
        <v>34</v>
      </c>
      <c r="L45" s="42">
        <v>3</v>
      </c>
      <c r="M45" s="43">
        <f>IF(ISBLANK(J45),"",J45+K45)</f>
        <v>120</v>
      </c>
    </row>
    <row r="46" spans="1:21" ht="16.5" customHeight="1" x14ac:dyDescent="0.25">
      <c r="A46" s="102"/>
      <c r="B46" s="44" t="s">
        <v>124</v>
      </c>
      <c r="C46" s="45">
        <f>IF(ISNUMBER(C42),SUM(C42:C45),"")</f>
        <v>384</v>
      </c>
      <c r="D46" s="46">
        <f>IF(ISNUMBER(D42),SUM(D42:D45),"")</f>
        <v>198</v>
      </c>
      <c r="E46" s="46">
        <f>IF(ISNUMBER(E42),SUM(E42:E45),"")</f>
        <v>7</v>
      </c>
      <c r="F46" s="47">
        <f>IF(ISNUMBER(F42),SUM(F42:F45),"")</f>
        <v>582</v>
      </c>
      <c r="H46" s="102"/>
      <c r="I46" s="44" t="s">
        <v>124</v>
      </c>
      <c r="J46" s="45">
        <f>IF(ISNUMBER(J42),SUM(J42:J45),"")</f>
        <v>346</v>
      </c>
      <c r="K46" s="46">
        <f>IF(ISNUMBER(K42),SUM(K42:K45),"")</f>
        <v>95</v>
      </c>
      <c r="L46" s="46">
        <f>IF(ISNUMBER(L42),SUM(L42:L45),"")</f>
        <v>23</v>
      </c>
      <c r="M46" s="47">
        <f>IF(ISNUMBER(M42),SUM(M42:M45),"")</f>
        <v>441</v>
      </c>
    </row>
    <row r="47" spans="1:21" ht="12.75" customHeight="1" x14ac:dyDescent="0.25">
      <c r="A47" s="101" t="s">
        <v>175</v>
      </c>
      <c r="B47" s="32">
        <v>2</v>
      </c>
      <c r="C47" s="54">
        <v>94</v>
      </c>
      <c r="D47" s="34">
        <v>51</v>
      </c>
      <c r="E47" s="34">
        <v>0</v>
      </c>
      <c r="F47" s="35">
        <f>IF(ISBLANK(C47),"",C47+D47)</f>
        <v>145</v>
      </c>
      <c r="H47" s="101" t="s">
        <v>179</v>
      </c>
      <c r="I47" s="32">
        <v>4</v>
      </c>
      <c r="J47" s="54">
        <v>89</v>
      </c>
      <c r="K47" s="34">
        <v>60</v>
      </c>
      <c r="L47" s="34">
        <v>2</v>
      </c>
      <c r="M47" s="35">
        <f>IF(ISBLANK(J47),"",J47+K47)</f>
        <v>149</v>
      </c>
    </row>
    <row r="48" spans="1:21" ht="12.75" customHeight="1" x14ac:dyDescent="0.25">
      <c r="A48" s="101"/>
      <c r="B48" s="36">
        <v>1</v>
      </c>
      <c r="C48" s="55">
        <v>101</v>
      </c>
      <c r="D48" s="38">
        <v>40</v>
      </c>
      <c r="E48" s="38">
        <v>2</v>
      </c>
      <c r="F48" s="39">
        <f>IF(ISBLANK(C48),"",C48+D48)</f>
        <v>141</v>
      </c>
      <c r="H48" s="101"/>
      <c r="I48" s="36">
        <v>3</v>
      </c>
      <c r="J48" s="55">
        <v>88</v>
      </c>
      <c r="K48" s="38">
        <v>33</v>
      </c>
      <c r="L48" s="38">
        <v>3</v>
      </c>
      <c r="M48" s="39">
        <f>IF(ISBLANK(J48),"",J48+K48)</f>
        <v>121</v>
      </c>
    </row>
    <row r="49" spans="1:13" ht="12.75" customHeight="1" x14ac:dyDescent="0.25">
      <c r="A49" s="101"/>
      <c r="B49" s="36">
        <v>3</v>
      </c>
      <c r="C49" s="55">
        <v>86</v>
      </c>
      <c r="D49" s="38">
        <v>53</v>
      </c>
      <c r="E49" s="38">
        <v>0</v>
      </c>
      <c r="F49" s="39">
        <f>IF(ISBLANK(C49),"",C49+D49)</f>
        <v>139</v>
      </c>
      <c r="H49" s="101"/>
      <c r="I49" s="36">
        <v>1</v>
      </c>
      <c r="J49" s="55">
        <v>100</v>
      </c>
      <c r="K49" s="38">
        <v>36</v>
      </c>
      <c r="L49" s="38">
        <v>5</v>
      </c>
      <c r="M49" s="39">
        <f>IF(ISBLANK(J49),"",J49+K49)</f>
        <v>136</v>
      </c>
    </row>
    <row r="50" spans="1:13" ht="12.75" customHeight="1" x14ac:dyDescent="0.25">
      <c r="A50" s="101"/>
      <c r="B50" s="40">
        <v>4</v>
      </c>
      <c r="C50" s="56">
        <v>90</v>
      </c>
      <c r="D50" s="42">
        <v>34</v>
      </c>
      <c r="E50" s="42">
        <v>3</v>
      </c>
      <c r="F50" s="43">
        <f>IF(ISBLANK(C50),"",C50+D50)</f>
        <v>124</v>
      </c>
      <c r="H50" s="101"/>
      <c r="I50" s="40">
        <v>2</v>
      </c>
      <c r="J50" s="56">
        <v>85</v>
      </c>
      <c r="K50" s="42">
        <v>35</v>
      </c>
      <c r="L50" s="42">
        <v>5</v>
      </c>
      <c r="M50" s="43">
        <f>IF(ISBLANK(J50),"",J50+K50)</f>
        <v>120</v>
      </c>
    </row>
    <row r="51" spans="1:13" ht="16.5" customHeight="1" x14ac:dyDescent="0.25">
      <c r="A51" s="101"/>
      <c r="B51" s="44" t="s">
        <v>124</v>
      </c>
      <c r="C51" s="48">
        <f>IF(ISNUMBER(C47),SUM(C47:C50),"")</f>
        <v>371</v>
      </c>
      <c r="D51" s="48">
        <f>IF(ISNUMBER(D47),SUM(D47:D50),"")</f>
        <v>178</v>
      </c>
      <c r="E51" s="46">
        <f>IF(ISNUMBER(E47),SUM(E47:E50),"")</f>
        <v>5</v>
      </c>
      <c r="F51" s="47">
        <f>IF(ISNUMBER(F47),SUM(F47:F50),"")</f>
        <v>549</v>
      </c>
      <c r="H51" s="101"/>
      <c r="I51" s="44" t="s">
        <v>124</v>
      </c>
      <c r="J51" s="45">
        <f>IF(ISNUMBER(J47),SUM(J47:J50),"")</f>
        <v>362</v>
      </c>
      <c r="K51" s="46">
        <f>IF(ISNUMBER(K47),SUM(K47:K50),"")</f>
        <v>164</v>
      </c>
      <c r="L51" s="46">
        <f>IF(ISNUMBER(L47),SUM(L47:L50),"")</f>
        <v>15</v>
      </c>
      <c r="M51" s="47">
        <f>IF(ISNUMBER(M47),SUM(M47:M50),"")</f>
        <v>526</v>
      </c>
    </row>
    <row r="53" spans="1:13" s="51" customFormat="1" ht="21.75" customHeight="1" x14ac:dyDescent="0.25">
      <c r="A53" s="103" t="s">
        <v>123</v>
      </c>
      <c r="B53" s="103"/>
      <c r="C53" s="49">
        <f>SUM(C46+C51)</f>
        <v>755</v>
      </c>
      <c r="D53" s="49">
        <f>SUM(D46+D51)</f>
        <v>376</v>
      </c>
      <c r="E53" s="49">
        <f>SUM(E46+E51)</f>
        <v>12</v>
      </c>
      <c r="F53" s="50">
        <f>SUM(F46+F51)</f>
        <v>1131</v>
      </c>
      <c r="H53" s="103" t="s">
        <v>123</v>
      </c>
      <c r="I53" s="103"/>
      <c r="J53" s="52">
        <f>J46+J51</f>
        <v>708</v>
      </c>
      <c r="K53" s="52">
        <f>K46+K51</f>
        <v>259</v>
      </c>
      <c r="L53" s="52">
        <f>L46+L51</f>
        <v>38</v>
      </c>
      <c r="M53" s="53">
        <f>M46+M51</f>
        <v>967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U53"/>
  <sheetViews>
    <sheetView topLeftCell="A19" workbookViewId="0">
      <selection activeCell="R37" sqref="R37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116</v>
      </c>
      <c r="C2" s="96"/>
      <c r="D2" s="96"/>
      <c r="E2" s="96"/>
      <c r="F2" s="96"/>
      <c r="G2" s="28"/>
      <c r="H2" s="27" t="s">
        <v>115</v>
      </c>
      <c r="I2" s="104" t="s">
        <v>126</v>
      </c>
      <c r="J2" s="104"/>
      <c r="K2" s="104"/>
      <c r="L2" s="104"/>
      <c r="M2" s="104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0" t="s">
        <v>183</v>
      </c>
      <c r="B6" s="32">
        <v>1</v>
      </c>
      <c r="C6" s="33">
        <v>98</v>
      </c>
      <c r="D6" s="33">
        <v>45</v>
      </c>
      <c r="E6" s="34">
        <v>0</v>
      </c>
      <c r="F6" s="35">
        <f>IF(ISBLANK(C6),"",C6+D6)</f>
        <v>143</v>
      </c>
      <c r="H6" s="101" t="s">
        <v>183</v>
      </c>
      <c r="I6" s="32">
        <v>3</v>
      </c>
      <c r="J6" s="54">
        <v>93</v>
      </c>
      <c r="K6" s="34">
        <v>26</v>
      </c>
      <c r="L6" s="34">
        <v>4</v>
      </c>
      <c r="M6" s="35">
        <f>IF(ISBLANK(J6),"",J6+K6)</f>
        <v>119</v>
      </c>
    </row>
    <row r="7" spans="1:13" ht="12.75" customHeight="1" x14ac:dyDescent="0.25">
      <c r="A7" s="100"/>
      <c r="B7" s="36">
        <v>2</v>
      </c>
      <c r="C7" s="37">
        <v>90</v>
      </c>
      <c r="D7" s="37">
        <v>27</v>
      </c>
      <c r="E7" s="38">
        <v>4</v>
      </c>
      <c r="F7" s="39">
        <f>IF(ISBLANK(C7),"",C7+D7)</f>
        <v>117</v>
      </c>
      <c r="H7" s="101"/>
      <c r="I7" s="36">
        <v>4</v>
      </c>
      <c r="J7" s="55">
        <v>91</v>
      </c>
      <c r="K7" s="38">
        <v>54</v>
      </c>
      <c r="L7" s="38">
        <v>0</v>
      </c>
      <c r="M7" s="39">
        <f>IF(ISBLANK(J7),"",J7+K7)</f>
        <v>145</v>
      </c>
    </row>
    <row r="8" spans="1:13" ht="12.75" customHeight="1" x14ac:dyDescent="0.25">
      <c r="A8" s="100"/>
      <c r="B8" s="36">
        <v>4</v>
      </c>
      <c r="C8" s="37">
        <v>91</v>
      </c>
      <c r="D8" s="37">
        <v>33</v>
      </c>
      <c r="E8" s="38">
        <v>2</v>
      </c>
      <c r="F8" s="39">
        <f>IF(ISBLANK(C8),"",C8+D8)</f>
        <v>124</v>
      </c>
      <c r="H8" s="101"/>
      <c r="I8" s="36">
        <v>2</v>
      </c>
      <c r="J8" s="55">
        <v>88</v>
      </c>
      <c r="K8" s="38">
        <v>62</v>
      </c>
      <c r="L8" s="38">
        <v>0</v>
      </c>
      <c r="M8" s="39">
        <f>IF(ISBLANK(J8),"",J8+K8)</f>
        <v>150</v>
      </c>
    </row>
    <row r="9" spans="1:13" ht="12.75" customHeight="1" x14ac:dyDescent="0.25">
      <c r="A9" s="100"/>
      <c r="B9" s="40">
        <v>3</v>
      </c>
      <c r="C9" s="41">
        <v>87</v>
      </c>
      <c r="D9" s="41">
        <v>53</v>
      </c>
      <c r="E9" s="42">
        <v>1</v>
      </c>
      <c r="F9" s="43">
        <f>IF(ISBLANK(C9),"",C9+D9)</f>
        <v>140</v>
      </c>
      <c r="H9" s="101"/>
      <c r="I9" s="40">
        <v>1</v>
      </c>
      <c r="J9" s="56">
        <v>92</v>
      </c>
      <c r="K9" s="42">
        <v>54</v>
      </c>
      <c r="L9" s="42">
        <v>2</v>
      </c>
      <c r="M9" s="43">
        <f>IF(ISBLANK(J9),"",J9+K9)</f>
        <v>146</v>
      </c>
    </row>
    <row r="10" spans="1:13" ht="16.5" customHeight="1" x14ac:dyDescent="0.25">
      <c r="A10" s="100"/>
      <c r="B10" s="44" t="s">
        <v>124</v>
      </c>
      <c r="C10" s="45">
        <f>IF(ISNUMBER(C6),SUM(C6:C9),"")</f>
        <v>366</v>
      </c>
      <c r="D10" s="46">
        <f>IF(ISNUMBER(D6),SUM(D6:D9),"")</f>
        <v>158</v>
      </c>
      <c r="E10" s="46">
        <f>IF(ISNUMBER(E6),SUM(E6:E9),"")</f>
        <v>7</v>
      </c>
      <c r="F10" s="47">
        <f>IF(ISNUMBER(F6),SUM(F6:F9),"")</f>
        <v>524</v>
      </c>
      <c r="H10" s="101"/>
      <c r="I10" s="44" t="s">
        <v>124</v>
      </c>
      <c r="J10" s="45">
        <f>IF(ISNUMBER(J6),SUM(J6:J9),"")</f>
        <v>364</v>
      </c>
      <c r="K10" s="46">
        <f>IF(ISNUMBER(K6),SUM(K6:K9),"")</f>
        <v>196</v>
      </c>
      <c r="L10" s="46">
        <f>IF(ISNUMBER(L6),SUM(L6:L9),"")</f>
        <v>6</v>
      </c>
      <c r="M10" s="47">
        <f>IF(ISNUMBER(M6),SUM(M6:M9),"")</f>
        <v>560</v>
      </c>
    </row>
    <row r="11" spans="1:13" ht="12.75" customHeight="1" x14ac:dyDescent="0.25">
      <c r="A11" s="102" t="s">
        <v>184</v>
      </c>
      <c r="B11" s="32">
        <v>2</v>
      </c>
      <c r="C11" s="33">
        <v>73</v>
      </c>
      <c r="D11" s="33">
        <v>17</v>
      </c>
      <c r="E11" s="34">
        <v>8</v>
      </c>
      <c r="F11" s="35">
        <f>IF(ISBLANK(C11),"",C11+D11)</f>
        <v>90</v>
      </c>
      <c r="H11" s="101" t="s">
        <v>190</v>
      </c>
      <c r="I11" s="32">
        <v>4</v>
      </c>
      <c r="J11" s="54">
        <v>77</v>
      </c>
      <c r="K11" s="34">
        <v>40</v>
      </c>
      <c r="L11" s="34">
        <v>5</v>
      </c>
      <c r="M11" s="35">
        <f>IF(ISBLANK(J11),"",J11+K11)</f>
        <v>117</v>
      </c>
    </row>
    <row r="12" spans="1:13" ht="12.75" customHeight="1" x14ac:dyDescent="0.25">
      <c r="A12" s="102"/>
      <c r="B12" s="36">
        <v>1</v>
      </c>
      <c r="C12" s="37">
        <v>92</v>
      </c>
      <c r="D12" s="37">
        <v>18</v>
      </c>
      <c r="E12" s="38">
        <v>5</v>
      </c>
      <c r="F12" s="39">
        <f>IF(ISBLANK(C12),"",C12+D12)</f>
        <v>110</v>
      </c>
      <c r="H12" s="101"/>
      <c r="I12" s="36">
        <v>3</v>
      </c>
      <c r="J12" s="55">
        <v>98</v>
      </c>
      <c r="K12" s="38">
        <v>25</v>
      </c>
      <c r="L12" s="38">
        <v>3</v>
      </c>
      <c r="M12" s="39">
        <f>IF(ISBLANK(J12),"",J12+K12)</f>
        <v>123</v>
      </c>
    </row>
    <row r="13" spans="1:13" ht="12.75" customHeight="1" x14ac:dyDescent="0.25">
      <c r="A13" s="102"/>
      <c r="B13" s="36">
        <v>3</v>
      </c>
      <c r="C13" s="37">
        <v>92</v>
      </c>
      <c r="D13" s="37">
        <v>21</v>
      </c>
      <c r="E13" s="38">
        <v>7</v>
      </c>
      <c r="F13" s="39">
        <f>IF(ISBLANK(C13),"",C13+D13)</f>
        <v>113</v>
      </c>
      <c r="H13" s="101"/>
      <c r="I13" s="36">
        <v>1</v>
      </c>
      <c r="J13" s="55">
        <v>83</v>
      </c>
      <c r="K13" s="38">
        <v>35</v>
      </c>
      <c r="L13" s="38">
        <v>4</v>
      </c>
      <c r="M13" s="39">
        <f>IF(ISBLANK(J13),"",J13+K13)</f>
        <v>118</v>
      </c>
    </row>
    <row r="14" spans="1:13" ht="12.75" customHeight="1" x14ac:dyDescent="0.25">
      <c r="A14" s="102"/>
      <c r="B14" s="40">
        <v>4</v>
      </c>
      <c r="C14" s="41">
        <v>89</v>
      </c>
      <c r="D14" s="41">
        <v>26</v>
      </c>
      <c r="E14" s="42">
        <v>5</v>
      </c>
      <c r="F14" s="43">
        <f>IF(ISBLANK(C14),"",C14+D14)</f>
        <v>115</v>
      </c>
      <c r="H14" s="101"/>
      <c r="I14" s="40">
        <v>2</v>
      </c>
      <c r="J14" s="56">
        <v>78</v>
      </c>
      <c r="K14" s="42">
        <v>35</v>
      </c>
      <c r="L14" s="42">
        <v>4</v>
      </c>
      <c r="M14" s="43">
        <f>IF(ISBLANK(J14),"",J14+K14)</f>
        <v>113</v>
      </c>
    </row>
    <row r="15" spans="1:13" ht="16.5" customHeight="1" x14ac:dyDescent="0.25">
      <c r="A15" s="102"/>
      <c r="B15" s="44" t="s">
        <v>124</v>
      </c>
      <c r="C15" s="48">
        <f>IF(ISNUMBER(C11),SUM(C11:C14),"")</f>
        <v>346</v>
      </c>
      <c r="D15" s="48">
        <f>IF(ISNUMBER(D11),SUM(D11:D14),"")</f>
        <v>82</v>
      </c>
      <c r="E15" s="46">
        <f>IF(ISNUMBER(E11),SUM(E11:E14),"")</f>
        <v>25</v>
      </c>
      <c r="F15" s="47">
        <f>IF(ISNUMBER(F11),SUM(F11:F14),"")</f>
        <v>428</v>
      </c>
      <c r="H15" s="101"/>
      <c r="I15" s="44" t="s">
        <v>124</v>
      </c>
      <c r="J15" s="45">
        <f>IF(ISNUMBER(J11),SUM(J11:J14),"")</f>
        <v>336</v>
      </c>
      <c r="K15" s="46">
        <f>IF(ISNUMBER(K11),SUM(K11:K14),"")</f>
        <v>135</v>
      </c>
      <c r="L15" s="46">
        <f>IF(ISNUMBER(L11),SUM(L11:L14),"")</f>
        <v>16</v>
      </c>
      <c r="M15" s="47">
        <f>IF(ISNUMBER(M11),SUM(M11:M14),"")</f>
        <v>471</v>
      </c>
    </row>
    <row r="17" spans="1:14" s="51" customFormat="1" ht="21.75" customHeight="1" x14ac:dyDescent="0.25">
      <c r="A17" s="103" t="s">
        <v>123</v>
      </c>
      <c r="B17" s="103"/>
      <c r="C17" s="49">
        <f>SUM(C10+C15)</f>
        <v>712</v>
      </c>
      <c r="D17" s="49">
        <f>SUM(D10+D15)</f>
        <v>240</v>
      </c>
      <c r="E17" s="49">
        <f>SUM(E10+E15)</f>
        <v>32</v>
      </c>
      <c r="F17" s="50">
        <f>SUM(F10+F15)</f>
        <v>952</v>
      </c>
      <c r="H17" s="103" t="s">
        <v>123</v>
      </c>
      <c r="I17" s="103"/>
      <c r="J17" s="52">
        <f>J10+J15</f>
        <v>700</v>
      </c>
      <c r="K17" s="52">
        <f>K10+K15</f>
        <v>331</v>
      </c>
      <c r="L17" s="52">
        <f>L10+L15</f>
        <v>22</v>
      </c>
      <c r="M17" s="53">
        <f>M10+M15</f>
        <v>1031</v>
      </c>
    </row>
    <row r="18" spans="1:14" ht="31.5" customHeight="1" x14ac:dyDescent="0.25"/>
    <row r="19" spans="1:14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4" ht="26.1" customHeight="1" x14ac:dyDescent="0.25">
      <c r="A20" s="27" t="s">
        <v>115</v>
      </c>
      <c r="B20" s="104" t="s">
        <v>116</v>
      </c>
      <c r="C20" s="104"/>
      <c r="D20" s="104"/>
      <c r="E20" s="104"/>
      <c r="F20" s="104"/>
      <c r="G20" s="28"/>
      <c r="H20" s="27" t="s">
        <v>115</v>
      </c>
      <c r="I20" s="104" t="s">
        <v>126</v>
      </c>
      <c r="J20" s="104"/>
      <c r="K20" s="104"/>
      <c r="L20" s="104"/>
      <c r="M20" s="104"/>
      <c r="N20" s="92"/>
    </row>
    <row r="21" spans="1:14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4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4" x14ac:dyDescent="0.25">
      <c r="A23" s="28"/>
      <c r="H23" s="28"/>
    </row>
    <row r="24" spans="1:14" ht="12.75" customHeight="1" x14ac:dyDescent="0.25">
      <c r="A24" s="100" t="s">
        <v>197</v>
      </c>
      <c r="B24" s="32">
        <v>1</v>
      </c>
      <c r="C24" s="33">
        <v>92</v>
      </c>
      <c r="D24" s="33">
        <v>45</v>
      </c>
      <c r="E24" s="34">
        <v>3</v>
      </c>
      <c r="F24" s="35">
        <f>IF(ISBLANK(C24),"",C24+D24)</f>
        <v>137</v>
      </c>
      <c r="H24" s="102" t="s">
        <v>204</v>
      </c>
      <c r="I24" s="32">
        <v>3</v>
      </c>
      <c r="J24" s="33">
        <v>73</v>
      </c>
      <c r="K24" s="33">
        <v>19</v>
      </c>
      <c r="L24" s="34">
        <v>7</v>
      </c>
      <c r="M24" s="35">
        <f>IF(ISBLANK(J24),"",J24+K24)</f>
        <v>92</v>
      </c>
    </row>
    <row r="25" spans="1:14" ht="12.75" customHeight="1" x14ac:dyDescent="0.25">
      <c r="A25" s="100"/>
      <c r="B25" s="36">
        <v>2</v>
      </c>
      <c r="C25" s="37">
        <v>92</v>
      </c>
      <c r="D25" s="37">
        <v>45</v>
      </c>
      <c r="E25" s="38">
        <v>2</v>
      </c>
      <c r="F25" s="39">
        <f>IF(ISBLANK(C25),"",C25+D25)</f>
        <v>137</v>
      </c>
      <c r="H25" s="102"/>
      <c r="I25" s="36">
        <v>4</v>
      </c>
      <c r="J25" s="37">
        <v>83</v>
      </c>
      <c r="K25" s="37">
        <v>40</v>
      </c>
      <c r="L25" s="38">
        <v>5</v>
      </c>
      <c r="M25" s="39">
        <f>IF(ISBLANK(J25),"",J25+K25)</f>
        <v>123</v>
      </c>
    </row>
    <row r="26" spans="1:14" ht="12.75" customHeight="1" x14ac:dyDescent="0.25">
      <c r="A26" s="100"/>
      <c r="B26" s="36">
        <v>4</v>
      </c>
      <c r="C26" s="37">
        <v>103</v>
      </c>
      <c r="D26" s="37">
        <v>53</v>
      </c>
      <c r="E26" s="38">
        <v>0</v>
      </c>
      <c r="F26" s="39">
        <f>IF(ISBLANK(C26),"",C26+D26)</f>
        <v>156</v>
      </c>
      <c r="H26" s="102"/>
      <c r="I26" s="36">
        <v>2</v>
      </c>
      <c r="J26" s="37">
        <v>93</v>
      </c>
      <c r="K26" s="37">
        <v>34</v>
      </c>
      <c r="L26" s="38">
        <v>6</v>
      </c>
      <c r="M26" s="39">
        <f>IF(ISBLANK(J26),"",J26+K26)</f>
        <v>127</v>
      </c>
    </row>
    <row r="27" spans="1:14" ht="12.75" customHeight="1" x14ac:dyDescent="0.25">
      <c r="A27" s="100"/>
      <c r="B27" s="40">
        <v>3</v>
      </c>
      <c r="C27" s="41">
        <v>101</v>
      </c>
      <c r="D27" s="41">
        <v>62</v>
      </c>
      <c r="E27" s="42">
        <v>0</v>
      </c>
      <c r="F27" s="43">
        <f>IF(ISBLANK(C27),"",C27+D27)</f>
        <v>163</v>
      </c>
      <c r="H27" s="102"/>
      <c r="I27" s="40">
        <v>1</v>
      </c>
      <c r="J27" s="41">
        <v>94</v>
      </c>
      <c r="K27" s="41">
        <v>43</v>
      </c>
      <c r="L27" s="42">
        <v>3</v>
      </c>
      <c r="M27" s="43">
        <f>IF(ISBLANK(J27),"",J27+K27)</f>
        <v>137</v>
      </c>
    </row>
    <row r="28" spans="1:14" ht="16.5" customHeight="1" x14ac:dyDescent="0.25">
      <c r="A28" s="100"/>
      <c r="B28" s="44" t="s">
        <v>124</v>
      </c>
      <c r="C28" s="45">
        <f>IF(ISNUMBER(C24),SUM(C24:C27),"")</f>
        <v>388</v>
      </c>
      <c r="D28" s="46">
        <f>IF(ISNUMBER(D24),SUM(D24:D27),"")</f>
        <v>205</v>
      </c>
      <c r="E28" s="46">
        <f>IF(ISNUMBER(E24),SUM(E24:E27),"")</f>
        <v>5</v>
      </c>
      <c r="F28" s="47">
        <f>IF(ISNUMBER(F24),SUM(F24:F27),"")</f>
        <v>593</v>
      </c>
      <c r="H28" s="102"/>
      <c r="I28" s="44" t="s">
        <v>124</v>
      </c>
      <c r="J28" s="45">
        <f>IF(ISNUMBER(J24),SUM(J24:J27),"")</f>
        <v>343</v>
      </c>
      <c r="K28" s="46">
        <f>IF(ISNUMBER(K24),SUM(K24:K27),"")</f>
        <v>136</v>
      </c>
      <c r="L28" s="46">
        <f>IF(ISNUMBER(L24),SUM(L24:L27),"")</f>
        <v>21</v>
      </c>
      <c r="M28" s="47">
        <f>IF(ISNUMBER(M24),SUM(M24:M27),"")</f>
        <v>479</v>
      </c>
    </row>
    <row r="29" spans="1:14" ht="12.75" customHeight="1" x14ac:dyDescent="0.25">
      <c r="A29" s="101" t="s">
        <v>196</v>
      </c>
      <c r="B29" s="32">
        <v>2</v>
      </c>
      <c r="C29" s="54">
        <v>94</v>
      </c>
      <c r="D29" s="34">
        <v>34</v>
      </c>
      <c r="E29" s="34">
        <v>3</v>
      </c>
      <c r="F29" s="35">
        <f>IF(ISBLANK(C29),"",C29+D29)</f>
        <v>128</v>
      </c>
      <c r="H29" s="101" t="s">
        <v>205</v>
      </c>
      <c r="I29" s="32">
        <v>4</v>
      </c>
      <c r="J29" s="54">
        <v>87</v>
      </c>
      <c r="K29" s="34">
        <v>31</v>
      </c>
      <c r="L29" s="34">
        <v>5</v>
      </c>
      <c r="M29" s="35">
        <f>IF(ISBLANK(J29),"",J29+K29)</f>
        <v>118</v>
      </c>
    </row>
    <row r="30" spans="1:14" ht="12.75" customHeight="1" x14ac:dyDescent="0.25">
      <c r="A30" s="101"/>
      <c r="B30" s="36">
        <v>1</v>
      </c>
      <c r="C30" s="55">
        <v>103</v>
      </c>
      <c r="D30" s="38">
        <v>41</v>
      </c>
      <c r="E30" s="38">
        <v>1</v>
      </c>
      <c r="F30" s="39">
        <f>IF(ISBLANK(C30),"",C30+D30)</f>
        <v>144</v>
      </c>
      <c r="H30" s="101"/>
      <c r="I30" s="36">
        <v>3</v>
      </c>
      <c r="J30" s="55">
        <v>98</v>
      </c>
      <c r="K30" s="38">
        <v>36</v>
      </c>
      <c r="L30" s="38">
        <v>3</v>
      </c>
      <c r="M30" s="39">
        <f>IF(ISBLANK(J30),"",J30+K30)</f>
        <v>134</v>
      </c>
    </row>
    <row r="31" spans="1:14" ht="12.75" customHeight="1" x14ac:dyDescent="0.25">
      <c r="A31" s="101"/>
      <c r="B31" s="36">
        <v>3</v>
      </c>
      <c r="C31" s="55">
        <v>98</v>
      </c>
      <c r="D31" s="38">
        <v>54</v>
      </c>
      <c r="E31" s="38">
        <v>0</v>
      </c>
      <c r="F31" s="39">
        <f>IF(ISBLANK(C31),"",C31+D31)</f>
        <v>152</v>
      </c>
      <c r="H31" s="101"/>
      <c r="I31" s="36">
        <v>1</v>
      </c>
      <c r="J31" s="55">
        <v>85</v>
      </c>
      <c r="K31" s="38">
        <v>39</v>
      </c>
      <c r="L31" s="38">
        <v>2</v>
      </c>
      <c r="M31" s="39">
        <f>IF(ISBLANK(J31),"",J31+K31)</f>
        <v>124</v>
      </c>
    </row>
    <row r="32" spans="1:14" ht="12.75" customHeight="1" x14ac:dyDescent="0.25">
      <c r="A32" s="101"/>
      <c r="B32" s="40">
        <v>4</v>
      </c>
      <c r="C32" s="56">
        <v>101</v>
      </c>
      <c r="D32" s="42">
        <v>39</v>
      </c>
      <c r="E32" s="42">
        <v>1</v>
      </c>
      <c r="F32" s="43">
        <f>IF(ISBLANK(C32),"",C32+D32)</f>
        <v>140</v>
      </c>
      <c r="H32" s="101"/>
      <c r="I32" s="40">
        <v>2</v>
      </c>
      <c r="J32" s="56">
        <v>89</v>
      </c>
      <c r="K32" s="42">
        <v>47</v>
      </c>
      <c r="L32" s="42">
        <v>1</v>
      </c>
      <c r="M32" s="43">
        <f>IF(ISBLANK(J32),"",J32+K32)</f>
        <v>136</v>
      </c>
    </row>
    <row r="33" spans="1:21" ht="16.5" customHeight="1" x14ac:dyDescent="0.25">
      <c r="A33" s="101"/>
      <c r="B33" s="44" t="s">
        <v>124</v>
      </c>
      <c r="C33" s="48">
        <f>IF(ISNUMBER(C29),SUM(C29:C32),"")</f>
        <v>396</v>
      </c>
      <c r="D33" s="48">
        <f>IF(ISNUMBER(D29),SUM(D29:D32),"")</f>
        <v>168</v>
      </c>
      <c r="E33" s="46">
        <f>IF(ISNUMBER(E29),SUM(E29:E32),"")</f>
        <v>5</v>
      </c>
      <c r="F33" s="47">
        <f>IF(ISNUMBER(F29),SUM(F29:F32),"")</f>
        <v>564</v>
      </c>
      <c r="H33" s="101"/>
      <c r="I33" s="44" t="s">
        <v>124</v>
      </c>
      <c r="J33" s="45">
        <f>IF(ISNUMBER(J29),SUM(J29:J32),"")</f>
        <v>359</v>
      </c>
      <c r="K33" s="46">
        <f>IF(ISNUMBER(K29),SUM(K29:K32),"")</f>
        <v>153</v>
      </c>
      <c r="L33" s="46">
        <f>IF(ISNUMBER(L29),SUM(L29:L32),"")</f>
        <v>11</v>
      </c>
      <c r="M33" s="47">
        <f>IF(ISNUMBER(M29),SUM(M29:M32),"")</f>
        <v>512</v>
      </c>
    </row>
    <row r="35" spans="1:21" s="51" customFormat="1" ht="21.75" customHeight="1" x14ac:dyDescent="0.25">
      <c r="A35" s="103" t="s">
        <v>123</v>
      </c>
      <c r="B35" s="103"/>
      <c r="C35" s="49">
        <f>SUM(C28+C33)</f>
        <v>784</v>
      </c>
      <c r="D35" s="49">
        <f>SUM(D28+D33)</f>
        <v>373</v>
      </c>
      <c r="E35" s="49">
        <f>SUM(E28+E33)</f>
        <v>10</v>
      </c>
      <c r="F35" s="50">
        <f>SUM(F28+F33)</f>
        <v>1157</v>
      </c>
      <c r="H35" s="103" t="s">
        <v>123</v>
      </c>
      <c r="I35" s="103"/>
      <c r="J35" s="52">
        <f>J28+J33</f>
        <v>702</v>
      </c>
      <c r="K35" s="52">
        <f>K28+K33</f>
        <v>289</v>
      </c>
      <c r="L35" s="52">
        <f>L28+L33</f>
        <v>32</v>
      </c>
      <c r="M35" s="53">
        <f>M28+M33</f>
        <v>991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116</v>
      </c>
      <c r="C38" s="96"/>
      <c r="D38" s="96"/>
      <c r="E38" s="96"/>
      <c r="F38" s="96"/>
      <c r="G38" s="28"/>
      <c r="H38" s="27" t="s">
        <v>115</v>
      </c>
      <c r="I38" s="96" t="s">
        <v>126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2" t="s">
        <v>206</v>
      </c>
      <c r="B42" s="32">
        <v>1</v>
      </c>
      <c r="C42" s="33">
        <v>99</v>
      </c>
      <c r="D42" s="33">
        <v>35</v>
      </c>
      <c r="E42" s="34">
        <v>2</v>
      </c>
      <c r="F42" s="35">
        <f>IF(ISBLANK(C42),"",C42+D42)</f>
        <v>134</v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2"/>
      <c r="B43" s="36">
        <v>2</v>
      </c>
      <c r="C43" s="37">
        <v>98</v>
      </c>
      <c r="D43" s="37">
        <v>52</v>
      </c>
      <c r="E43" s="38">
        <v>0</v>
      </c>
      <c r="F43" s="39">
        <f>IF(ISBLANK(C43),"",C43+D43)</f>
        <v>150</v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2"/>
      <c r="B44" s="36">
        <v>4</v>
      </c>
      <c r="C44" s="37">
        <v>97</v>
      </c>
      <c r="D44" s="37">
        <v>36</v>
      </c>
      <c r="E44" s="38">
        <v>3</v>
      </c>
      <c r="F44" s="39">
        <f>IF(ISBLANK(C44),"",C44+D44)</f>
        <v>133</v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2"/>
      <c r="B45" s="40">
        <v>3</v>
      </c>
      <c r="C45" s="41">
        <v>101</v>
      </c>
      <c r="D45" s="41">
        <v>27</v>
      </c>
      <c r="E45" s="42">
        <v>3</v>
      </c>
      <c r="F45" s="43">
        <f>IF(ISBLANK(C45),"",C45+D45)</f>
        <v>128</v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2"/>
      <c r="B46" s="44" t="s">
        <v>124</v>
      </c>
      <c r="C46" s="45">
        <f>IF(ISNUMBER(C42),SUM(C42:C45),"")</f>
        <v>395</v>
      </c>
      <c r="D46" s="46">
        <f>IF(ISNUMBER(D42),SUM(D42:D45),"")</f>
        <v>150</v>
      </c>
      <c r="E46" s="46">
        <f>IF(ISNUMBER(E42),SUM(E42:E45),"")</f>
        <v>8</v>
      </c>
      <c r="F46" s="47">
        <f>IF(ISNUMBER(F42),SUM(F42:F45),"")</f>
        <v>545</v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1" t="s">
        <v>207</v>
      </c>
      <c r="B47" s="32">
        <v>2</v>
      </c>
      <c r="C47" s="54">
        <v>92</v>
      </c>
      <c r="D47" s="34">
        <v>45</v>
      </c>
      <c r="E47" s="34">
        <v>0</v>
      </c>
      <c r="F47" s="35">
        <f>IF(ISBLANK(C47),"",C47+D47)</f>
        <v>137</v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1"/>
      <c r="B48" s="36">
        <v>1</v>
      </c>
      <c r="C48" s="55">
        <v>100</v>
      </c>
      <c r="D48" s="38">
        <v>35</v>
      </c>
      <c r="E48" s="38">
        <v>1</v>
      </c>
      <c r="F48" s="39">
        <f>IF(ISBLANK(C48),"",C48+D48)</f>
        <v>135</v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1"/>
      <c r="B49" s="36">
        <v>3</v>
      </c>
      <c r="C49" s="55">
        <v>97</v>
      </c>
      <c r="D49" s="38">
        <v>34</v>
      </c>
      <c r="E49" s="38">
        <v>3</v>
      </c>
      <c r="F49" s="39">
        <f>IF(ISBLANK(C49),"",C49+D49)</f>
        <v>131</v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1"/>
      <c r="B50" s="40">
        <v>4</v>
      </c>
      <c r="C50" s="56">
        <v>100</v>
      </c>
      <c r="D50" s="42">
        <v>52</v>
      </c>
      <c r="E50" s="42">
        <v>0</v>
      </c>
      <c r="F50" s="43">
        <f>IF(ISBLANK(C50),"",C50+D50)</f>
        <v>152</v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1"/>
      <c r="B51" s="44" t="s">
        <v>124</v>
      </c>
      <c r="C51" s="48">
        <f>IF(ISNUMBER(C47),SUM(C47:C50),"")</f>
        <v>389</v>
      </c>
      <c r="D51" s="48">
        <f>IF(ISNUMBER(D47),SUM(D47:D50),"")</f>
        <v>166</v>
      </c>
      <c r="E51" s="46">
        <f>IF(ISNUMBER(E47),SUM(E47:E50),"")</f>
        <v>4</v>
      </c>
      <c r="F51" s="47">
        <f>IF(ISNUMBER(F47),SUM(F47:F50),"")</f>
        <v>555</v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>
        <f>SUM(C46+C51)</f>
        <v>784</v>
      </c>
      <c r="D53" s="49">
        <f>SUM(D46+D51)</f>
        <v>316</v>
      </c>
      <c r="E53" s="49">
        <f>SUM(E46+E51)</f>
        <v>12</v>
      </c>
      <c r="F53" s="50">
        <f>SUM(F46+F51)</f>
        <v>1100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U53"/>
  <sheetViews>
    <sheetView topLeftCell="A22" workbookViewId="0">
      <selection activeCell="I38" sqref="I38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126</v>
      </c>
      <c r="C2" s="96"/>
      <c r="D2" s="96"/>
      <c r="E2" s="96"/>
      <c r="F2" s="96"/>
      <c r="G2" s="28"/>
      <c r="H2" s="27" t="s">
        <v>115</v>
      </c>
      <c r="I2" s="104" t="s">
        <v>126</v>
      </c>
      <c r="J2" s="104"/>
      <c r="K2" s="104"/>
      <c r="L2" s="104"/>
      <c r="M2" s="104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54"/>
      <c r="K6" s="34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55"/>
      <c r="K7" s="38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55"/>
      <c r="K8" s="38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56"/>
      <c r="K9" s="42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54"/>
      <c r="K11" s="34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55"/>
      <c r="K12" s="38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55"/>
      <c r="K13" s="38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56"/>
      <c r="K14" s="42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126</v>
      </c>
      <c r="C20" s="104"/>
      <c r="D20" s="104"/>
      <c r="E20" s="104"/>
      <c r="F20" s="104"/>
      <c r="G20" s="28"/>
      <c r="H20" s="27" t="s">
        <v>115</v>
      </c>
      <c r="I20" s="104" t="s">
        <v>126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126</v>
      </c>
      <c r="C38" s="96"/>
      <c r="D38" s="96"/>
      <c r="E38" s="96"/>
      <c r="F38" s="96"/>
      <c r="G38" s="28"/>
      <c r="H38" s="27" t="s">
        <v>115</v>
      </c>
      <c r="I38" s="96" t="s">
        <v>126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U53"/>
  <sheetViews>
    <sheetView topLeftCell="A34" workbookViewId="0">
      <selection activeCell="I38" sqref="I38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126</v>
      </c>
      <c r="C2" s="96"/>
      <c r="D2" s="96"/>
      <c r="E2" s="96"/>
      <c r="F2" s="96"/>
      <c r="G2" s="28"/>
      <c r="H2" s="27" t="s">
        <v>115</v>
      </c>
      <c r="I2" s="104" t="s">
        <v>126</v>
      </c>
      <c r="J2" s="104"/>
      <c r="K2" s="104"/>
      <c r="L2" s="104"/>
      <c r="M2" s="104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54"/>
      <c r="K6" s="34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55"/>
      <c r="K7" s="38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55"/>
      <c r="K8" s="38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56"/>
      <c r="K9" s="42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54"/>
      <c r="K11" s="34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55"/>
      <c r="K12" s="38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55"/>
      <c r="K13" s="38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56"/>
      <c r="K14" s="42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126</v>
      </c>
      <c r="C20" s="104"/>
      <c r="D20" s="104"/>
      <c r="E20" s="104"/>
      <c r="F20" s="104"/>
      <c r="G20" s="28"/>
      <c r="H20" s="27" t="s">
        <v>115</v>
      </c>
      <c r="I20" s="104" t="s">
        <v>126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126</v>
      </c>
      <c r="C38" s="96"/>
      <c r="D38" s="96"/>
      <c r="E38" s="96"/>
      <c r="F38" s="96"/>
      <c r="G38" s="28"/>
      <c r="H38" s="27" t="s">
        <v>115</v>
      </c>
      <c r="I38" s="96" t="s">
        <v>126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U53"/>
  <sheetViews>
    <sheetView workbookViewId="0">
      <selection activeCell="E46" sqref="E46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126</v>
      </c>
      <c r="C2" s="96"/>
      <c r="D2" s="96"/>
      <c r="E2" s="96"/>
      <c r="F2" s="96"/>
      <c r="G2" s="28"/>
      <c r="H2" s="27" t="s">
        <v>115</v>
      </c>
      <c r="I2" s="104" t="s">
        <v>126</v>
      </c>
      <c r="J2" s="104"/>
      <c r="K2" s="104"/>
      <c r="L2" s="104"/>
      <c r="M2" s="104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54"/>
      <c r="K6" s="34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55"/>
      <c r="K7" s="38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55"/>
      <c r="K8" s="38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56"/>
      <c r="K9" s="42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54"/>
      <c r="K11" s="34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55"/>
      <c r="K12" s="38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55"/>
      <c r="K13" s="38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56"/>
      <c r="K14" s="42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126</v>
      </c>
      <c r="C20" s="104"/>
      <c r="D20" s="104"/>
      <c r="E20" s="104"/>
      <c r="F20" s="104"/>
      <c r="G20" s="28"/>
      <c r="H20" s="27" t="s">
        <v>115</v>
      </c>
      <c r="I20" s="104" t="s">
        <v>126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126</v>
      </c>
      <c r="C38" s="96"/>
      <c r="D38" s="96"/>
      <c r="E38" s="96"/>
      <c r="F38" s="96"/>
      <c r="G38" s="28"/>
      <c r="H38" s="27" t="s">
        <v>115</v>
      </c>
      <c r="I38" s="96" t="s">
        <v>126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U53"/>
  <sheetViews>
    <sheetView topLeftCell="A13" workbookViewId="0">
      <selection activeCell="Q53" sqref="Q53"/>
    </sheetView>
  </sheetViews>
  <sheetFormatPr defaultRowHeight="12.75" x14ac:dyDescent="0.25"/>
  <cols>
    <col min="1" max="1" width="14.7109375" style="24" customWidth="1"/>
    <col min="2" max="6" width="7.140625" style="24" customWidth="1"/>
    <col min="7" max="7" width="1.42578125" style="24" customWidth="1"/>
    <col min="8" max="8" width="14.7109375" style="24" customWidth="1"/>
    <col min="9" max="13" width="7.140625" style="24" customWidth="1"/>
    <col min="14" max="16384" width="9.140625" style="24"/>
  </cols>
  <sheetData>
    <row r="1" spans="1:13" s="26" customFormat="1" ht="34.5" customHeight="1" x14ac:dyDescent="0.25">
      <c r="A1" s="95" t="s">
        <v>1</v>
      </c>
      <c r="B1" s="95"/>
      <c r="C1" s="95"/>
      <c r="D1" s="95"/>
      <c r="E1" s="95"/>
      <c r="F1" s="95"/>
      <c r="G1" s="25"/>
      <c r="H1" s="95" t="s">
        <v>1</v>
      </c>
      <c r="I1" s="95"/>
      <c r="J1" s="95"/>
      <c r="K1" s="95"/>
      <c r="L1" s="95"/>
      <c r="M1" s="95"/>
    </row>
    <row r="2" spans="1:13" ht="26.1" customHeight="1" x14ac:dyDescent="0.25">
      <c r="A2" s="27" t="s">
        <v>115</v>
      </c>
      <c r="B2" s="96" t="s">
        <v>126</v>
      </c>
      <c r="C2" s="96"/>
      <c r="D2" s="96"/>
      <c r="E2" s="96"/>
      <c r="F2" s="96"/>
      <c r="G2" s="28"/>
      <c r="H2" s="27" t="s">
        <v>115</v>
      </c>
      <c r="I2" s="104" t="s">
        <v>126</v>
      </c>
      <c r="J2" s="104"/>
      <c r="K2" s="104"/>
      <c r="L2" s="104"/>
      <c r="M2" s="104"/>
    </row>
    <row r="3" spans="1:13" ht="12.75" customHeight="1" x14ac:dyDescent="0.25">
      <c r="A3" s="97" t="s">
        <v>117</v>
      </c>
      <c r="B3" s="98" t="s">
        <v>118</v>
      </c>
      <c r="C3" s="99" t="s">
        <v>119</v>
      </c>
      <c r="D3" s="99"/>
      <c r="E3" s="99"/>
      <c r="F3" s="99"/>
      <c r="H3" s="97" t="s">
        <v>117</v>
      </c>
      <c r="I3" s="98" t="s">
        <v>118</v>
      </c>
      <c r="J3" s="99" t="s">
        <v>119</v>
      </c>
      <c r="K3" s="99"/>
      <c r="L3" s="99"/>
      <c r="M3" s="99"/>
    </row>
    <row r="4" spans="1:13" x14ac:dyDescent="0.25">
      <c r="A4" s="97"/>
      <c r="B4" s="98"/>
      <c r="C4" s="29" t="s">
        <v>120</v>
      </c>
      <c r="D4" s="30" t="s">
        <v>121</v>
      </c>
      <c r="E4" s="30" t="s">
        <v>122</v>
      </c>
      <c r="F4" s="31" t="s">
        <v>123</v>
      </c>
      <c r="H4" s="97"/>
      <c r="I4" s="98"/>
      <c r="J4" s="29" t="s">
        <v>120</v>
      </c>
      <c r="K4" s="30" t="s">
        <v>121</v>
      </c>
      <c r="L4" s="30" t="s">
        <v>122</v>
      </c>
      <c r="M4" s="31" t="s">
        <v>123</v>
      </c>
    </row>
    <row r="5" spans="1:13" x14ac:dyDescent="0.25">
      <c r="A5" s="28"/>
      <c r="H5" s="28"/>
    </row>
    <row r="6" spans="1:13" ht="12.75" customHeight="1" x14ac:dyDescent="0.25">
      <c r="A6" s="107"/>
      <c r="B6" s="32">
        <v>1</v>
      </c>
      <c r="C6" s="33"/>
      <c r="D6" s="33"/>
      <c r="E6" s="34"/>
      <c r="F6" s="35" t="str">
        <f>IF(ISBLANK(C6),"",C6+D6)</f>
        <v/>
      </c>
      <c r="H6" s="106"/>
      <c r="I6" s="32">
        <v>3</v>
      </c>
      <c r="J6" s="54"/>
      <c r="K6" s="34"/>
      <c r="L6" s="34"/>
      <c r="M6" s="35" t="str">
        <f>IF(ISBLANK(J6),"",J6+K6)</f>
        <v/>
      </c>
    </row>
    <row r="7" spans="1:13" ht="12.75" customHeight="1" x14ac:dyDescent="0.25">
      <c r="A7" s="107"/>
      <c r="B7" s="36">
        <v>2</v>
      </c>
      <c r="C7" s="37"/>
      <c r="D7" s="37"/>
      <c r="E7" s="38"/>
      <c r="F7" s="39" t="str">
        <f>IF(ISBLANK(C7),"",C7+D7)</f>
        <v/>
      </c>
      <c r="H7" s="106"/>
      <c r="I7" s="36">
        <v>4</v>
      </c>
      <c r="J7" s="55"/>
      <c r="K7" s="38"/>
      <c r="L7" s="38"/>
      <c r="M7" s="39" t="str">
        <f>IF(ISBLANK(J7),"",J7+K7)</f>
        <v/>
      </c>
    </row>
    <row r="8" spans="1:13" ht="12.75" customHeight="1" x14ac:dyDescent="0.25">
      <c r="A8" s="107"/>
      <c r="B8" s="36">
        <v>4</v>
      </c>
      <c r="C8" s="37"/>
      <c r="D8" s="37"/>
      <c r="E8" s="38"/>
      <c r="F8" s="39" t="str">
        <f>IF(ISBLANK(C8),"",C8+D8)</f>
        <v/>
      </c>
      <c r="H8" s="106"/>
      <c r="I8" s="36">
        <v>2</v>
      </c>
      <c r="J8" s="55"/>
      <c r="K8" s="38"/>
      <c r="L8" s="38"/>
      <c r="M8" s="39" t="str">
        <f>IF(ISBLANK(J8),"",J8+K8)</f>
        <v/>
      </c>
    </row>
    <row r="9" spans="1:13" ht="12.75" customHeight="1" x14ac:dyDescent="0.25">
      <c r="A9" s="107"/>
      <c r="B9" s="40">
        <v>3</v>
      </c>
      <c r="C9" s="41"/>
      <c r="D9" s="41"/>
      <c r="E9" s="42"/>
      <c r="F9" s="43" t="str">
        <f>IF(ISBLANK(C9),"",C9+D9)</f>
        <v/>
      </c>
      <c r="H9" s="106"/>
      <c r="I9" s="40">
        <v>1</v>
      </c>
      <c r="J9" s="56"/>
      <c r="K9" s="42"/>
      <c r="L9" s="42"/>
      <c r="M9" s="43" t="str">
        <f>IF(ISBLANK(J9),"",J9+K9)</f>
        <v/>
      </c>
    </row>
    <row r="10" spans="1:13" ht="16.5" customHeight="1" x14ac:dyDescent="0.25">
      <c r="A10" s="107"/>
      <c r="B10" s="44" t="s">
        <v>124</v>
      </c>
      <c r="C10" s="45" t="str">
        <f>IF(ISNUMBER(C6),SUM(C6:C9),"")</f>
        <v/>
      </c>
      <c r="D10" s="46" t="str">
        <f>IF(ISNUMBER(D6),SUM(D6:D9),"")</f>
        <v/>
      </c>
      <c r="E10" s="46" t="str">
        <f>IF(ISNUMBER(E6),SUM(E6:E9),"")</f>
        <v/>
      </c>
      <c r="F10" s="47" t="str">
        <f>IF(ISNUMBER(F6),SUM(F6:F9),"")</f>
        <v/>
      </c>
      <c r="H10" s="106"/>
      <c r="I10" s="44" t="s">
        <v>124</v>
      </c>
      <c r="J10" s="45" t="str">
        <f>IF(ISNUMBER(J6),SUM(J6:J9),"")</f>
        <v/>
      </c>
      <c r="K10" s="46" t="str">
        <f>IF(ISNUMBER(K6),SUM(K6:K9),"")</f>
        <v/>
      </c>
      <c r="L10" s="46" t="str">
        <f>IF(ISNUMBER(L6),SUM(L6:L9),"")</f>
        <v/>
      </c>
      <c r="M10" s="47" t="str">
        <f>IF(ISNUMBER(M6),SUM(M6:M9),"")</f>
        <v/>
      </c>
    </row>
    <row r="11" spans="1:13" ht="12.75" customHeight="1" x14ac:dyDescent="0.25">
      <c r="A11" s="105"/>
      <c r="B11" s="32">
        <v>2</v>
      </c>
      <c r="C11" s="33"/>
      <c r="D11" s="33"/>
      <c r="E11" s="34"/>
      <c r="F11" s="35" t="str">
        <f>IF(ISBLANK(C11),"",C11+D11)</f>
        <v/>
      </c>
      <c r="H11" s="106"/>
      <c r="I11" s="32">
        <v>4</v>
      </c>
      <c r="J11" s="54"/>
      <c r="K11" s="34"/>
      <c r="L11" s="34"/>
      <c r="M11" s="35" t="str">
        <f>IF(ISBLANK(J11),"",J11+K11)</f>
        <v/>
      </c>
    </row>
    <row r="12" spans="1:13" ht="12.75" customHeight="1" x14ac:dyDescent="0.25">
      <c r="A12" s="105"/>
      <c r="B12" s="36">
        <v>1</v>
      </c>
      <c r="C12" s="37"/>
      <c r="D12" s="37"/>
      <c r="E12" s="38"/>
      <c r="F12" s="39" t="str">
        <f>IF(ISBLANK(C12),"",C12+D12)</f>
        <v/>
      </c>
      <c r="H12" s="106"/>
      <c r="I12" s="36">
        <v>3</v>
      </c>
      <c r="J12" s="55"/>
      <c r="K12" s="38"/>
      <c r="L12" s="38"/>
      <c r="M12" s="39" t="str">
        <f>IF(ISBLANK(J12),"",J12+K12)</f>
        <v/>
      </c>
    </row>
    <row r="13" spans="1:13" ht="12.75" customHeight="1" x14ac:dyDescent="0.25">
      <c r="A13" s="105"/>
      <c r="B13" s="36">
        <v>3</v>
      </c>
      <c r="C13" s="37"/>
      <c r="D13" s="37"/>
      <c r="E13" s="38"/>
      <c r="F13" s="39" t="str">
        <f>IF(ISBLANK(C13),"",C13+D13)</f>
        <v/>
      </c>
      <c r="H13" s="106"/>
      <c r="I13" s="36">
        <v>1</v>
      </c>
      <c r="J13" s="55"/>
      <c r="K13" s="38"/>
      <c r="L13" s="38"/>
      <c r="M13" s="39" t="str">
        <f>IF(ISBLANK(J13),"",J13+K13)</f>
        <v/>
      </c>
    </row>
    <row r="14" spans="1:13" ht="12.75" customHeight="1" x14ac:dyDescent="0.25">
      <c r="A14" s="105"/>
      <c r="B14" s="40">
        <v>4</v>
      </c>
      <c r="C14" s="41"/>
      <c r="D14" s="41"/>
      <c r="E14" s="42"/>
      <c r="F14" s="43" t="str">
        <f>IF(ISBLANK(C14),"",C14+D14)</f>
        <v/>
      </c>
      <c r="H14" s="106"/>
      <c r="I14" s="40">
        <v>2</v>
      </c>
      <c r="J14" s="56"/>
      <c r="K14" s="42"/>
      <c r="L14" s="42"/>
      <c r="M14" s="43" t="str">
        <f>IF(ISBLANK(J14),"",J14+K14)</f>
        <v/>
      </c>
    </row>
    <row r="15" spans="1:13" ht="16.5" customHeight="1" x14ac:dyDescent="0.25">
      <c r="A15" s="105"/>
      <c r="B15" s="44" t="s">
        <v>124</v>
      </c>
      <c r="C15" s="48" t="str">
        <f>IF(ISNUMBER(C11),SUM(C11:C14),"")</f>
        <v/>
      </c>
      <c r="D15" s="48" t="str">
        <f>IF(ISNUMBER(D11),SUM(D11:D14),"")</f>
        <v/>
      </c>
      <c r="E15" s="46" t="str">
        <f>IF(ISNUMBER(E11),SUM(E11:E14),"")</f>
        <v/>
      </c>
      <c r="F15" s="47" t="str">
        <f>IF(ISNUMBER(F11),SUM(F11:F14),"")</f>
        <v/>
      </c>
      <c r="H15" s="106"/>
      <c r="I15" s="44" t="s">
        <v>124</v>
      </c>
      <c r="J15" s="45" t="str">
        <f>IF(ISNUMBER(J11),SUM(J11:J14),"")</f>
        <v/>
      </c>
      <c r="K15" s="46" t="str">
        <f>IF(ISNUMBER(K11),SUM(K11:K14),"")</f>
        <v/>
      </c>
      <c r="L15" s="46" t="str">
        <f>IF(ISNUMBER(L11),SUM(L11:L14),"")</f>
        <v/>
      </c>
      <c r="M15" s="47" t="str">
        <f>IF(ISNUMBER(M11),SUM(M11:M14),"")</f>
        <v/>
      </c>
    </row>
    <row r="17" spans="1:13" s="51" customFormat="1" ht="21.75" customHeight="1" x14ac:dyDescent="0.25">
      <c r="A17" s="103" t="s">
        <v>123</v>
      </c>
      <c r="B17" s="103"/>
      <c r="C17" s="49" t="e">
        <f>SUM(C10+C15)</f>
        <v>#VALUE!</v>
      </c>
      <c r="D17" s="49" t="e">
        <f>SUM(D10+D15)</f>
        <v>#VALUE!</v>
      </c>
      <c r="E17" s="49" t="e">
        <f>SUM(E10+E15)</f>
        <v>#VALUE!</v>
      </c>
      <c r="F17" s="50" t="e">
        <f>SUM(F10+F15)</f>
        <v>#VALUE!</v>
      </c>
      <c r="H17" s="103" t="s">
        <v>123</v>
      </c>
      <c r="I17" s="103"/>
      <c r="J17" s="52" t="e">
        <f>J10+J15</f>
        <v>#VALUE!</v>
      </c>
      <c r="K17" s="52" t="e">
        <f>K10+K15</f>
        <v>#VALUE!</v>
      </c>
      <c r="L17" s="52" t="e">
        <f>L10+L15</f>
        <v>#VALUE!</v>
      </c>
      <c r="M17" s="53" t="e">
        <f>M10+M15</f>
        <v>#VALUE!</v>
      </c>
    </row>
    <row r="18" spans="1:13" ht="31.5" customHeight="1" x14ac:dyDescent="0.25"/>
    <row r="19" spans="1:13" s="26" customFormat="1" ht="34.5" customHeight="1" x14ac:dyDescent="0.25">
      <c r="A19" s="95" t="s">
        <v>1</v>
      </c>
      <c r="B19" s="95"/>
      <c r="C19" s="95"/>
      <c r="D19" s="95"/>
      <c r="E19" s="95"/>
      <c r="F19" s="95"/>
      <c r="G19" s="25"/>
      <c r="H19" s="95" t="s">
        <v>1</v>
      </c>
      <c r="I19" s="95"/>
      <c r="J19" s="95"/>
      <c r="K19" s="95"/>
      <c r="L19" s="95"/>
      <c r="M19" s="95"/>
    </row>
    <row r="20" spans="1:13" ht="26.1" customHeight="1" x14ac:dyDescent="0.25">
      <c r="A20" s="27" t="s">
        <v>115</v>
      </c>
      <c r="B20" s="104" t="s">
        <v>126</v>
      </c>
      <c r="C20" s="104"/>
      <c r="D20" s="104"/>
      <c r="E20" s="104"/>
      <c r="F20" s="104"/>
      <c r="G20" s="28"/>
      <c r="H20" s="27" t="s">
        <v>115</v>
      </c>
      <c r="I20" s="104" t="s">
        <v>126</v>
      </c>
      <c r="J20" s="104"/>
      <c r="K20" s="104"/>
      <c r="L20" s="104"/>
      <c r="M20" s="104"/>
    </row>
    <row r="21" spans="1:13" ht="12.75" customHeight="1" x14ac:dyDescent="0.25">
      <c r="A21" s="97" t="s">
        <v>117</v>
      </c>
      <c r="B21" s="98" t="s">
        <v>118</v>
      </c>
      <c r="C21" s="99" t="s">
        <v>119</v>
      </c>
      <c r="D21" s="99"/>
      <c r="E21" s="99"/>
      <c r="F21" s="99"/>
      <c r="H21" s="97" t="s">
        <v>117</v>
      </c>
      <c r="I21" s="98" t="s">
        <v>118</v>
      </c>
      <c r="J21" s="99" t="s">
        <v>119</v>
      </c>
      <c r="K21" s="99"/>
      <c r="L21" s="99"/>
      <c r="M21" s="99"/>
    </row>
    <row r="22" spans="1:13" x14ac:dyDescent="0.25">
      <c r="A22" s="97"/>
      <c r="B22" s="98"/>
      <c r="C22" s="29" t="s">
        <v>120</v>
      </c>
      <c r="D22" s="30" t="s">
        <v>121</v>
      </c>
      <c r="E22" s="30" t="s">
        <v>122</v>
      </c>
      <c r="F22" s="31" t="s">
        <v>123</v>
      </c>
      <c r="H22" s="97"/>
      <c r="I22" s="98"/>
      <c r="J22" s="29" t="s">
        <v>120</v>
      </c>
      <c r="K22" s="30" t="s">
        <v>121</v>
      </c>
      <c r="L22" s="30" t="s">
        <v>122</v>
      </c>
      <c r="M22" s="31" t="s">
        <v>123</v>
      </c>
    </row>
    <row r="23" spans="1:13" x14ac:dyDescent="0.25">
      <c r="A23" s="28"/>
      <c r="H23" s="28"/>
    </row>
    <row r="24" spans="1:13" ht="12.75" customHeight="1" x14ac:dyDescent="0.25">
      <c r="A24" s="107"/>
      <c r="B24" s="32">
        <v>1</v>
      </c>
      <c r="C24" s="33"/>
      <c r="D24" s="33"/>
      <c r="E24" s="34"/>
      <c r="F24" s="35" t="str">
        <f>IF(ISBLANK(C24),"",C24+D24)</f>
        <v/>
      </c>
      <c r="H24" s="105"/>
      <c r="I24" s="32">
        <v>3</v>
      </c>
      <c r="J24" s="33"/>
      <c r="K24" s="33"/>
      <c r="L24" s="34"/>
      <c r="M24" s="35" t="str">
        <f>IF(ISBLANK(J24),"",J24+K24)</f>
        <v/>
      </c>
    </row>
    <row r="25" spans="1:13" ht="12.75" customHeight="1" x14ac:dyDescent="0.25">
      <c r="A25" s="107"/>
      <c r="B25" s="36">
        <v>2</v>
      </c>
      <c r="C25" s="37"/>
      <c r="D25" s="37"/>
      <c r="E25" s="38"/>
      <c r="F25" s="39" t="str">
        <f>IF(ISBLANK(C25),"",C25+D25)</f>
        <v/>
      </c>
      <c r="H25" s="105"/>
      <c r="I25" s="36">
        <v>4</v>
      </c>
      <c r="J25" s="37"/>
      <c r="K25" s="37"/>
      <c r="L25" s="38"/>
      <c r="M25" s="39" t="str">
        <f>IF(ISBLANK(J25),"",J25+K25)</f>
        <v/>
      </c>
    </row>
    <row r="26" spans="1:13" ht="12.75" customHeight="1" x14ac:dyDescent="0.25">
      <c r="A26" s="107"/>
      <c r="B26" s="36">
        <v>4</v>
      </c>
      <c r="C26" s="37"/>
      <c r="D26" s="37"/>
      <c r="E26" s="38"/>
      <c r="F26" s="39" t="str">
        <f>IF(ISBLANK(C26),"",C26+D26)</f>
        <v/>
      </c>
      <c r="H26" s="105"/>
      <c r="I26" s="36">
        <v>2</v>
      </c>
      <c r="J26" s="37"/>
      <c r="K26" s="37"/>
      <c r="L26" s="38"/>
      <c r="M26" s="39" t="str">
        <f>IF(ISBLANK(J26),"",J26+K26)</f>
        <v/>
      </c>
    </row>
    <row r="27" spans="1:13" ht="12.75" customHeight="1" x14ac:dyDescent="0.25">
      <c r="A27" s="107"/>
      <c r="B27" s="40">
        <v>3</v>
      </c>
      <c r="C27" s="41"/>
      <c r="D27" s="41"/>
      <c r="E27" s="42"/>
      <c r="F27" s="43" t="str">
        <f>IF(ISBLANK(C27),"",C27+D27)</f>
        <v/>
      </c>
      <c r="H27" s="105"/>
      <c r="I27" s="40">
        <v>1</v>
      </c>
      <c r="J27" s="41"/>
      <c r="K27" s="41"/>
      <c r="L27" s="42"/>
      <c r="M27" s="43" t="str">
        <f>IF(ISBLANK(J27),"",J27+K27)</f>
        <v/>
      </c>
    </row>
    <row r="28" spans="1:13" ht="16.5" customHeight="1" x14ac:dyDescent="0.25">
      <c r="A28" s="107"/>
      <c r="B28" s="44" t="s">
        <v>124</v>
      </c>
      <c r="C28" s="45" t="str">
        <f>IF(ISNUMBER(C24),SUM(C24:C27),"")</f>
        <v/>
      </c>
      <c r="D28" s="46" t="str">
        <f>IF(ISNUMBER(D24),SUM(D24:D27),"")</f>
        <v/>
      </c>
      <c r="E28" s="46" t="str">
        <f>IF(ISNUMBER(E24),SUM(E24:E27),"")</f>
        <v/>
      </c>
      <c r="F28" s="47" t="str">
        <f>IF(ISNUMBER(F24),SUM(F24:F27),"")</f>
        <v/>
      </c>
      <c r="H28" s="105"/>
      <c r="I28" s="44" t="s">
        <v>124</v>
      </c>
      <c r="J28" s="45" t="str">
        <f>IF(ISNUMBER(J24),SUM(J24:J27),"")</f>
        <v/>
      </c>
      <c r="K28" s="46" t="str">
        <f>IF(ISNUMBER(K24),SUM(K24:K27),"")</f>
        <v/>
      </c>
      <c r="L28" s="46" t="str">
        <f>IF(ISNUMBER(L24),SUM(L24:L27),"")</f>
        <v/>
      </c>
      <c r="M28" s="47" t="str">
        <f>IF(ISNUMBER(M24),SUM(M24:M27),"")</f>
        <v/>
      </c>
    </row>
    <row r="29" spans="1:13" ht="12.75" customHeight="1" x14ac:dyDescent="0.25">
      <c r="A29" s="106"/>
      <c r="B29" s="32">
        <v>2</v>
      </c>
      <c r="C29" s="54"/>
      <c r="D29" s="34"/>
      <c r="E29" s="34"/>
      <c r="F29" s="35" t="str">
        <f>IF(ISBLANK(C29),"",C29+D29)</f>
        <v/>
      </c>
      <c r="H29" s="106"/>
      <c r="I29" s="32">
        <v>4</v>
      </c>
      <c r="J29" s="54"/>
      <c r="K29" s="34"/>
      <c r="L29" s="34"/>
      <c r="M29" s="35" t="str">
        <f>IF(ISBLANK(J29),"",J29+K29)</f>
        <v/>
      </c>
    </row>
    <row r="30" spans="1:13" ht="12.75" customHeight="1" x14ac:dyDescent="0.25">
      <c r="A30" s="106"/>
      <c r="B30" s="36">
        <v>1</v>
      </c>
      <c r="C30" s="55"/>
      <c r="D30" s="38"/>
      <c r="E30" s="38"/>
      <c r="F30" s="39" t="str">
        <f>IF(ISBLANK(C30),"",C30+D30)</f>
        <v/>
      </c>
      <c r="H30" s="106"/>
      <c r="I30" s="36">
        <v>3</v>
      </c>
      <c r="J30" s="55"/>
      <c r="K30" s="38"/>
      <c r="L30" s="38"/>
      <c r="M30" s="39" t="str">
        <f>IF(ISBLANK(J30),"",J30+K30)</f>
        <v/>
      </c>
    </row>
    <row r="31" spans="1:13" ht="12.75" customHeight="1" x14ac:dyDescent="0.25">
      <c r="A31" s="106"/>
      <c r="B31" s="36">
        <v>3</v>
      </c>
      <c r="C31" s="55"/>
      <c r="D31" s="38"/>
      <c r="E31" s="38"/>
      <c r="F31" s="39" t="str">
        <f>IF(ISBLANK(C31),"",C31+D31)</f>
        <v/>
      </c>
      <c r="H31" s="106"/>
      <c r="I31" s="36">
        <v>1</v>
      </c>
      <c r="J31" s="55"/>
      <c r="K31" s="38"/>
      <c r="L31" s="38"/>
      <c r="M31" s="39" t="str">
        <f>IF(ISBLANK(J31),"",J31+K31)</f>
        <v/>
      </c>
    </row>
    <row r="32" spans="1:13" ht="12.75" customHeight="1" x14ac:dyDescent="0.25">
      <c r="A32" s="106"/>
      <c r="B32" s="40">
        <v>4</v>
      </c>
      <c r="C32" s="56"/>
      <c r="D32" s="42"/>
      <c r="E32" s="42"/>
      <c r="F32" s="43" t="str">
        <f>IF(ISBLANK(C32),"",C32+D32)</f>
        <v/>
      </c>
      <c r="H32" s="106"/>
      <c r="I32" s="40">
        <v>2</v>
      </c>
      <c r="J32" s="56"/>
      <c r="K32" s="42"/>
      <c r="L32" s="42"/>
      <c r="M32" s="43" t="str">
        <f>IF(ISBLANK(J32),"",J32+K32)</f>
        <v/>
      </c>
    </row>
    <row r="33" spans="1:21" ht="16.5" customHeight="1" x14ac:dyDescent="0.25">
      <c r="A33" s="106"/>
      <c r="B33" s="44" t="s">
        <v>124</v>
      </c>
      <c r="C33" s="48" t="str">
        <f>IF(ISNUMBER(C29),SUM(C29:C32),"")</f>
        <v/>
      </c>
      <c r="D33" s="48" t="str">
        <f>IF(ISNUMBER(D29),SUM(D29:D32),"")</f>
        <v/>
      </c>
      <c r="E33" s="46" t="str">
        <f>IF(ISNUMBER(E29),SUM(E29:E32),"")</f>
        <v/>
      </c>
      <c r="F33" s="47" t="str">
        <f>IF(ISNUMBER(F29),SUM(F29:F32),"")</f>
        <v/>
      </c>
      <c r="H33" s="106"/>
      <c r="I33" s="44" t="s">
        <v>124</v>
      </c>
      <c r="J33" s="45" t="str">
        <f>IF(ISNUMBER(J29),SUM(J29:J32),"")</f>
        <v/>
      </c>
      <c r="K33" s="46" t="str">
        <f>IF(ISNUMBER(K29),SUM(K29:K32),"")</f>
        <v/>
      </c>
      <c r="L33" s="46" t="str">
        <f>IF(ISNUMBER(L29),SUM(L29:L32),"")</f>
        <v/>
      </c>
      <c r="M33" s="47" t="str">
        <f>IF(ISNUMBER(M29),SUM(M29:M32),"")</f>
        <v/>
      </c>
    </row>
    <row r="35" spans="1:21" s="51" customFormat="1" ht="21.75" customHeight="1" x14ac:dyDescent="0.25">
      <c r="A35" s="103" t="s">
        <v>123</v>
      </c>
      <c r="B35" s="103"/>
      <c r="C35" s="49" t="e">
        <f>SUM(C28+C33)</f>
        <v>#VALUE!</v>
      </c>
      <c r="D35" s="49" t="e">
        <f>SUM(D28+D33)</f>
        <v>#VALUE!</v>
      </c>
      <c r="E35" s="49" t="e">
        <f>SUM(E28+E33)</f>
        <v>#VALUE!</v>
      </c>
      <c r="F35" s="50" t="e">
        <f>SUM(F28+F33)</f>
        <v>#VALUE!</v>
      </c>
      <c r="H35" s="103" t="s">
        <v>123</v>
      </c>
      <c r="I35" s="103"/>
      <c r="J35" s="52" t="e">
        <f>J28+J33</f>
        <v>#VALUE!</v>
      </c>
      <c r="K35" s="52" t="e">
        <f>K28+K33</f>
        <v>#VALUE!</v>
      </c>
      <c r="L35" s="52" t="e">
        <f>L28+L33</f>
        <v>#VALUE!</v>
      </c>
      <c r="M35" s="53" t="e">
        <f>M28+M33</f>
        <v>#VALUE!</v>
      </c>
    </row>
    <row r="36" spans="1:21" ht="31.5" customHeight="1" x14ac:dyDescent="0.25">
      <c r="U36" s="24" t="s">
        <v>125</v>
      </c>
    </row>
    <row r="37" spans="1:21" s="26" customFormat="1" ht="34.5" customHeight="1" x14ac:dyDescent="0.25">
      <c r="A37" s="95" t="s">
        <v>1</v>
      </c>
      <c r="B37" s="95"/>
      <c r="C37" s="95"/>
      <c r="D37" s="95"/>
      <c r="E37" s="95"/>
      <c r="F37" s="95"/>
      <c r="G37" s="25"/>
      <c r="H37" s="95" t="s">
        <v>1</v>
      </c>
      <c r="I37" s="95"/>
      <c r="J37" s="95"/>
      <c r="K37" s="95"/>
      <c r="L37" s="95"/>
      <c r="M37" s="95"/>
    </row>
    <row r="38" spans="1:21" ht="26.1" customHeight="1" x14ac:dyDescent="0.25">
      <c r="A38" s="27" t="s">
        <v>115</v>
      </c>
      <c r="B38" s="96" t="s">
        <v>126</v>
      </c>
      <c r="C38" s="96"/>
      <c r="D38" s="96"/>
      <c r="E38" s="96"/>
      <c r="F38" s="96"/>
      <c r="G38" s="28"/>
      <c r="H38" s="27" t="s">
        <v>115</v>
      </c>
      <c r="I38" s="96" t="s">
        <v>126</v>
      </c>
      <c r="J38" s="96"/>
      <c r="K38" s="96"/>
      <c r="L38" s="96"/>
      <c r="M38" s="96"/>
    </row>
    <row r="39" spans="1:21" ht="12.75" customHeight="1" x14ac:dyDescent="0.25">
      <c r="A39" s="97" t="s">
        <v>117</v>
      </c>
      <c r="B39" s="98" t="s">
        <v>118</v>
      </c>
      <c r="C39" s="99" t="s">
        <v>119</v>
      </c>
      <c r="D39" s="99"/>
      <c r="E39" s="99"/>
      <c r="F39" s="99"/>
      <c r="H39" s="97" t="s">
        <v>117</v>
      </c>
      <c r="I39" s="98" t="s">
        <v>118</v>
      </c>
      <c r="J39" s="99" t="s">
        <v>119</v>
      </c>
      <c r="K39" s="99"/>
      <c r="L39" s="99"/>
      <c r="M39" s="99"/>
    </row>
    <row r="40" spans="1:21" x14ac:dyDescent="0.25">
      <c r="A40" s="97"/>
      <c r="B40" s="98"/>
      <c r="C40" s="29" t="s">
        <v>120</v>
      </c>
      <c r="D40" s="30" t="s">
        <v>121</v>
      </c>
      <c r="E40" s="30" t="s">
        <v>122</v>
      </c>
      <c r="F40" s="31" t="s">
        <v>123</v>
      </c>
      <c r="H40" s="97"/>
      <c r="I40" s="98"/>
      <c r="J40" s="29" t="s">
        <v>120</v>
      </c>
      <c r="K40" s="30" t="s">
        <v>121</v>
      </c>
      <c r="L40" s="30" t="s">
        <v>122</v>
      </c>
      <c r="M40" s="31" t="s">
        <v>123</v>
      </c>
    </row>
    <row r="41" spans="1:21" x14ac:dyDescent="0.25">
      <c r="A41" s="28"/>
      <c r="H41" s="28"/>
    </row>
    <row r="42" spans="1:21" ht="12.75" customHeight="1" x14ac:dyDescent="0.25">
      <c r="A42" s="105"/>
      <c r="B42" s="32">
        <v>1</v>
      </c>
      <c r="C42" s="33"/>
      <c r="D42" s="33"/>
      <c r="E42" s="34"/>
      <c r="F42" s="35" t="str">
        <f>IF(ISBLANK(C42),"",C42+D42)</f>
        <v/>
      </c>
      <c r="H42" s="105"/>
      <c r="I42" s="32">
        <v>3</v>
      </c>
      <c r="J42" s="33"/>
      <c r="K42" s="33"/>
      <c r="L42" s="34"/>
      <c r="M42" s="35" t="str">
        <f>IF(ISBLANK(J42),"",J42+K42)</f>
        <v/>
      </c>
    </row>
    <row r="43" spans="1:21" ht="12.75" customHeight="1" x14ac:dyDescent="0.25">
      <c r="A43" s="105"/>
      <c r="B43" s="36">
        <v>2</v>
      </c>
      <c r="C43" s="37"/>
      <c r="D43" s="37"/>
      <c r="E43" s="38"/>
      <c r="F43" s="39" t="str">
        <f>IF(ISBLANK(C43),"",C43+D43)</f>
        <v/>
      </c>
      <c r="H43" s="105"/>
      <c r="I43" s="36">
        <v>4</v>
      </c>
      <c r="J43" s="37"/>
      <c r="K43" s="37"/>
      <c r="L43" s="38"/>
      <c r="M43" s="39" t="str">
        <f>IF(ISBLANK(J43),"",J43+K43)</f>
        <v/>
      </c>
    </row>
    <row r="44" spans="1:21" ht="12.75" customHeight="1" x14ac:dyDescent="0.25">
      <c r="A44" s="105"/>
      <c r="B44" s="36">
        <v>4</v>
      </c>
      <c r="C44" s="37"/>
      <c r="D44" s="37"/>
      <c r="E44" s="38"/>
      <c r="F44" s="39" t="str">
        <f>IF(ISBLANK(C44),"",C44+D44)</f>
        <v/>
      </c>
      <c r="H44" s="105"/>
      <c r="I44" s="36">
        <v>2</v>
      </c>
      <c r="J44" s="37"/>
      <c r="K44" s="37"/>
      <c r="L44" s="38"/>
      <c r="M44" s="39" t="str">
        <f>IF(ISBLANK(J44),"",J44+K44)</f>
        <v/>
      </c>
    </row>
    <row r="45" spans="1:21" ht="12.75" customHeight="1" x14ac:dyDescent="0.25">
      <c r="A45" s="105"/>
      <c r="B45" s="40">
        <v>3</v>
      </c>
      <c r="C45" s="41"/>
      <c r="D45" s="41"/>
      <c r="E45" s="42"/>
      <c r="F45" s="43" t="str">
        <f>IF(ISBLANK(C45),"",C45+D45)</f>
        <v/>
      </c>
      <c r="H45" s="105"/>
      <c r="I45" s="40">
        <v>1</v>
      </c>
      <c r="J45" s="41"/>
      <c r="K45" s="41"/>
      <c r="L45" s="42"/>
      <c r="M45" s="43" t="str">
        <f>IF(ISBLANK(J45),"",J45+K45)</f>
        <v/>
      </c>
    </row>
    <row r="46" spans="1:21" ht="16.5" customHeight="1" x14ac:dyDescent="0.25">
      <c r="A46" s="105"/>
      <c r="B46" s="44" t="s">
        <v>124</v>
      </c>
      <c r="C46" s="45" t="str">
        <f>IF(ISNUMBER(C42),SUM(C42:C45),"")</f>
        <v/>
      </c>
      <c r="D46" s="46" t="str">
        <f>IF(ISNUMBER(D42),SUM(D42:D45),"")</f>
        <v/>
      </c>
      <c r="E46" s="46" t="str">
        <f>IF(ISNUMBER(E42),SUM(E42:E45),"")</f>
        <v/>
      </c>
      <c r="F46" s="47" t="str">
        <f>IF(ISNUMBER(F42),SUM(F42:F45),"")</f>
        <v/>
      </c>
      <c r="H46" s="105"/>
      <c r="I46" s="44" t="s">
        <v>124</v>
      </c>
      <c r="J46" s="45" t="str">
        <f>IF(ISNUMBER(J42),SUM(J42:J45),"")</f>
        <v/>
      </c>
      <c r="K46" s="46" t="str">
        <f>IF(ISNUMBER(K42),SUM(K42:K45),"")</f>
        <v/>
      </c>
      <c r="L46" s="46" t="str">
        <f>IF(ISNUMBER(L42),SUM(L42:L45),"")</f>
        <v/>
      </c>
      <c r="M46" s="47" t="str">
        <f>IF(ISNUMBER(M42),SUM(M42:M45),"")</f>
        <v/>
      </c>
    </row>
    <row r="47" spans="1:21" ht="12.75" customHeight="1" x14ac:dyDescent="0.25">
      <c r="A47" s="106"/>
      <c r="B47" s="32">
        <v>2</v>
      </c>
      <c r="C47" s="54"/>
      <c r="D47" s="34"/>
      <c r="E47" s="34"/>
      <c r="F47" s="35" t="str">
        <f>IF(ISBLANK(C47),"",C47+D47)</f>
        <v/>
      </c>
      <c r="H47" s="106"/>
      <c r="I47" s="32">
        <v>4</v>
      </c>
      <c r="J47" s="54"/>
      <c r="K47" s="34"/>
      <c r="L47" s="34"/>
      <c r="M47" s="35" t="str">
        <f>IF(ISBLANK(J47),"",J47+K47)</f>
        <v/>
      </c>
    </row>
    <row r="48" spans="1:21" ht="12.75" customHeight="1" x14ac:dyDescent="0.25">
      <c r="A48" s="106"/>
      <c r="B48" s="36">
        <v>1</v>
      </c>
      <c r="C48" s="55"/>
      <c r="D48" s="38"/>
      <c r="E48" s="38"/>
      <c r="F48" s="39" t="str">
        <f>IF(ISBLANK(C48),"",C48+D48)</f>
        <v/>
      </c>
      <c r="H48" s="106"/>
      <c r="I48" s="36">
        <v>3</v>
      </c>
      <c r="J48" s="55"/>
      <c r="K48" s="38"/>
      <c r="L48" s="38"/>
      <c r="M48" s="39" t="str">
        <f>IF(ISBLANK(J48),"",J48+K48)</f>
        <v/>
      </c>
    </row>
    <row r="49" spans="1:13" ht="12.75" customHeight="1" x14ac:dyDescent="0.25">
      <c r="A49" s="106"/>
      <c r="B49" s="36">
        <v>3</v>
      </c>
      <c r="C49" s="55"/>
      <c r="D49" s="38"/>
      <c r="E49" s="38"/>
      <c r="F49" s="39" t="str">
        <f>IF(ISBLANK(C49),"",C49+D49)</f>
        <v/>
      </c>
      <c r="H49" s="106"/>
      <c r="I49" s="36">
        <v>1</v>
      </c>
      <c r="J49" s="55"/>
      <c r="K49" s="38"/>
      <c r="L49" s="38"/>
      <c r="M49" s="39" t="str">
        <f>IF(ISBLANK(J49),"",J49+K49)</f>
        <v/>
      </c>
    </row>
    <row r="50" spans="1:13" ht="12.75" customHeight="1" x14ac:dyDescent="0.25">
      <c r="A50" s="106"/>
      <c r="B50" s="40">
        <v>4</v>
      </c>
      <c r="C50" s="56"/>
      <c r="D50" s="42"/>
      <c r="E50" s="42"/>
      <c r="F50" s="43" t="str">
        <f>IF(ISBLANK(C50),"",C50+D50)</f>
        <v/>
      </c>
      <c r="H50" s="106"/>
      <c r="I50" s="40">
        <v>2</v>
      </c>
      <c r="J50" s="56"/>
      <c r="K50" s="42"/>
      <c r="L50" s="42"/>
      <c r="M50" s="43" t="str">
        <f>IF(ISBLANK(J50),"",J50+K50)</f>
        <v/>
      </c>
    </row>
    <row r="51" spans="1:13" ht="16.5" customHeight="1" x14ac:dyDescent="0.25">
      <c r="A51" s="106"/>
      <c r="B51" s="44" t="s">
        <v>124</v>
      </c>
      <c r="C51" s="48" t="str">
        <f>IF(ISNUMBER(C47),SUM(C47:C50),"")</f>
        <v/>
      </c>
      <c r="D51" s="48" t="str">
        <f>IF(ISNUMBER(D47),SUM(D47:D50),"")</f>
        <v/>
      </c>
      <c r="E51" s="46" t="str">
        <f>IF(ISNUMBER(E47),SUM(E47:E50),"")</f>
        <v/>
      </c>
      <c r="F51" s="47" t="str">
        <f>IF(ISNUMBER(F47),SUM(F47:F50),"")</f>
        <v/>
      </c>
      <c r="H51" s="106"/>
      <c r="I51" s="44" t="s">
        <v>124</v>
      </c>
      <c r="J51" s="45" t="str">
        <f>IF(ISNUMBER(J47),SUM(J47:J50),"")</f>
        <v/>
      </c>
      <c r="K51" s="46" t="str">
        <f>IF(ISNUMBER(K47),SUM(K47:K50),"")</f>
        <v/>
      </c>
      <c r="L51" s="46" t="str">
        <f>IF(ISNUMBER(L47),SUM(L47:L50),"")</f>
        <v/>
      </c>
      <c r="M51" s="47" t="str">
        <f>IF(ISNUMBER(M47),SUM(M47:M50),"")</f>
        <v/>
      </c>
    </row>
    <row r="53" spans="1:13" s="51" customFormat="1" ht="21.75" customHeight="1" x14ac:dyDescent="0.25">
      <c r="A53" s="103" t="s">
        <v>123</v>
      </c>
      <c r="B53" s="103"/>
      <c r="C53" s="49" t="e">
        <f>SUM(C46+C51)</f>
        <v>#VALUE!</v>
      </c>
      <c r="D53" s="49" t="e">
        <f>SUM(D46+D51)</f>
        <v>#VALUE!</v>
      </c>
      <c r="E53" s="49" t="e">
        <f>SUM(E46+E51)</f>
        <v>#VALUE!</v>
      </c>
      <c r="F53" s="50" t="e">
        <f>SUM(F46+F51)</f>
        <v>#VALUE!</v>
      </c>
      <c r="H53" s="103" t="s">
        <v>123</v>
      </c>
      <c r="I53" s="103"/>
      <c r="J53" s="52" t="e">
        <f>J46+J51</f>
        <v>#VALUE!</v>
      </c>
      <c r="K53" s="52" t="e">
        <f>K46+K51</f>
        <v>#VALUE!</v>
      </c>
      <c r="L53" s="52" t="e">
        <f>L46+L51</f>
        <v>#VALUE!</v>
      </c>
      <c r="M53" s="53" t="e">
        <f>M46+M51</f>
        <v>#VALUE!</v>
      </c>
    </row>
  </sheetData>
  <sheetProtection selectLockedCells="1" selectUnlockedCells="1"/>
  <mergeCells count="48">
    <mergeCell ref="A42:A46"/>
    <mergeCell ref="H42:H46"/>
    <mergeCell ref="A47:A51"/>
    <mergeCell ref="H47:H51"/>
    <mergeCell ref="A53:B53"/>
    <mergeCell ref="H53:I53"/>
    <mergeCell ref="A37:F37"/>
    <mergeCell ref="H37:M37"/>
    <mergeCell ref="B38:F38"/>
    <mergeCell ref="I38:M38"/>
    <mergeCell ref="A39:A40"/>
    <mergeCell ref="B39:B40"/>
    <mergeCell ref="C39:F39"/>
    <mergeCell ref="H39:H40"/>
    <mergeCell ref="I39:I40"/>
    <mergeCell ref="J39:M39"/>
    <mergeCell ref="A24:A28"/>
    <mergeCell ref="H24:H28"/>
    <mergeCell ref="A29:A33"/>
    <mergeCell ref="H29:H33"/>
    <mergeCell ref="A35:B35"/>
    <mergeCell ref="H35:I35"/>
    <mergeCell ref="A19:F19"/>
    <mergeCell ref="H19:M19"/>
    <mergeCell ref="B20:F20"/>
    <mergeCell ref="I20:M20"/>
    <mergeCell ref="A21:A22"/>
    <mergeCell ref="B21:B22"/>
    <mergeCell ref="C21:F21"/>
    <mergeCell ref="H21:H22"/>
    <mergeCell ref="I21:I22"/>
    <mergeCell ref="J21:M21"/>
    <mergeCell ref="A6:A10"/>
    <mergeCell ref="H6:H10"/>
    <mergeCell ref="A11:A15"/>
    <mergeCell ref="H11:H15"/>
    <mergeCell ref="A17:B17"/>
    <mergeCell ref="H17:I17"/>
    <mergeCell ref="A1:F1"/>
    <mergeCell ref="H1:M1"/>
    <mergeCell ref="B2:F2"/>
    <mergeCell ref="I2:M2"/>
    <mergeCell ref="A3:A4"/>
    <mergeCell ref="B3:B4"/>
    <mergeCell ref="C3:F3"/>
    <mergeCell ref="H3:H4"/>
    <mergeCell ref="I3:I4"/>
    <mergeCell ref="J3:M3"/>
  </mergeCells>
  <printOptions horizontalCentered="1" verticalCentered="1"/>
  <pageMargins left="0.39374999999999999" right="0.39374999999999999" top="0.39374999999999999" bottom="0.35416666666666669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55</vt:i4>
      </vt:variant>
    </vt:vector>
  </HeadingPairs>
  <TitlesOfParts>
    <vt:vector size="86" baseType="lpstr">
      <vt:lpstr>konečné pořadí 2020</vt:lpstr>
      <vt:lpstr>KP muži 2020</vt:lpstr>
      <vt:lpstr>KP ženy 2020</vt:lpstr>
      <vt:lpstr>smíš.1-6</vt:lpstr>
      <vt:lpstr>smíš.7-12</vt:lpstr>
      <vt:lpstr>smíš.13-18</vt:lpstr>
      <vt:lpstr>smíš.19-24</vt:lpstr>
      <vt:lpstr>smíš.25-30</vt:lpstr>
      <vt:lpstr>smíš.31-36</vt:lpstr>
      <vt:lpstr>smíš.37-42</vt:lpstr>
      <vt:lpstr>smíš.43-48</vt:lpstr>
      <vt:lpstr>pořadí smíš. 2020</vt:lpstr>
      <vt:lpstr>muži 1-6</vt:lpstr>
      <vt:lpstr>muži 7-12</vt:lpstr>
      <vt:lpstr>muži 13-18</vt:lpstr>
      <vt:lpstr>muži 19-24</vt:lpstr>
      <vt:lpstr>muži 25-30</vt:lpstr>
      <vt:lpstr>muži 31-36</vt:lpstr>
      <vt:lpstr>muži 37-42</vt:lpstr>
      <vt:lpstr>muži 43-48</vt:lpstr>
      <vt:lpstr>pořadí muži 2020</vt:lpstr>
      <vt:lpstr>ženy 1-6</vt:lpstr>
      <vt:lpstr>ženy 7-12</vt:lpstr>
      <vt:lpstr>ženy 13-18</vt:lpstr>
      <vt:lpstr>ženy 19-24</vt:lpstr>
      <vt:lpstr>ženy 25-30</vt:lpstr>
      <vt:lpstr>ženy 31-36</vt:lpstr>
      <vt:lpstr>ženy 37-42</vt:lpstr>
      <vt:lpstr>ženy 43-48</vt:lpstr>
      <vt:lpstr>pořadí ženy 2020</vt:lpstr>
      <vt:lpstr>List1</vt:lpstr>
      <vt:lpstr>'konečné pořadí 2020'!Excel_BuiltIn_Print_Area</vt:lpstr>
      <vt:lpstr>'KP muži 2020'!Excel_BuiltIn_Print_Area</vt:lpstr>
      <vt:lpstr>'KP ženy 2020'!Excel_BuiltIn_Print_Area</vt:lpstr>
      <vt:lpstr>'muži 13-18'!Excel_BuiltIn_Print_Area</vt:lpstr>
      <vt:lpstr>'muži 1-6'!Excel_BuiltIn_Print_Area</vt:lpstr>
      <vt:lpstr>'muži 19-24'!Excel_BuiltIn_Print_Area</vt:lpstr>
      <vt:lpstr>'muži 25-30'!Excel_BuiltIn_Print_Area</vt:lpstr>
      <vt:lpstr>'muži 31-36'!Excel_BuiltIn_Print_Area</vt:lpstr>
      <vt:lpstr>'muži 37-42'!Excel_BuiltIn_Print_Area</vt:lpstr>
      <vt:lpstr>'muži 43-48'!Excel_BuiltIn_Print_Area</vt:lpstr>
      <vt:lpstr>'muži 7-12'!Excel_BuiltIn_Print_Area</vt:lpstr>
      <vt:lpstr>'pořadí muži 2020'!Excel_BuiltIn_Print_Area</vt:lpstr>
      <vt:lpstr>'pořadí smíš. 2020'!Excel_BuiltIn_Print_Area</vt:lpstr>
      <vt:lpstr>'pořadí ženy 2020'!Excel_BuiltIn_Print_Area</vt:lpstr>
      <vt:lpstr>'smíš.13-18'!Excel_BuiltIn_Print_Area</vt:lpstr>
      <vt:lpstr>'smíš.1-6'!Excel_BuiltIn_Print_Area</vt:lpstr>
      <vt:lpstr>'smíš.19-24'!Excel_BuiltIn_Print_Area</vt:lpstr>
      <vt:lpstr>'smíš.25-30'!Excel_BuiltIn_Print_Area</vt:lpstr>
      <vt:lpstr>'smíš.31-36'!Excel_BuiltIn_Print_Area</vt:lpstr>
      <vt:lpstr>'smíš.37-42'!Excel_BuiltIn_Print_Area</vt:lpstr>
      <vt:lpstr>'smíš.43-48'!Excel_BuiltIn_Print_Area</vt:lpstr>
      <vt:lpstr>'smíš.7-12'!Excel_BuiltIn_Print_Area</vt:lpstr>
      <vt:lpstr>'ženy 13-18'!Excel_BuiltIn_Print_Area</vt:lpstr>
      <vt:lpstr>'ženy 1-6'!Excel_BuiltIn_Print_Area</vt:lpstr>
      <vt:lpstr>'ženy 19-24'!Excel_BuiltIn_Print_Area</vt:lpstr>
      <vt:lpstr>'ženy 25-30'!Excel_BuiltIn_Print_Area</vt:lpstr>
      <vt:lpstr>'ženy 31-36'!Excel_BuiltIn_Print_Area</vt:lpstr>
      <vt:lpstr>'ženy 37-42'!Excel_BuiltIn_Print_Area</vt:lpstr>
      <vt:lpstr>'ženy 43-48'!Excel_BuiltIn_Print_Area</vt:lpstr>
      <vt:lpstr>'ženy 7-12'!Excel_BuiltIn_Print_Area</vt:lpstr>
      <vt:lpstr>'muži 13-18'!Oblast_tisku</vt:lpstr>
      <vt:lpstr>'muži 1-6'!Oblast_tisku</vt:lpstr>
      <vt:lpstr>'muži 19-24'!Oblast_tisku</vt:lpstr>
      <vt:lpstr>'muži 25-30'!Oblast_tisku</vt:lpstr>
      <vt:lpstr>'muži 31-36'!Oblast_tisku</vt:lpstr>
      <vt:lpstr>'muži 37-42'!Oblast_tisku</vt:lpstr>
      <vt:lpstr>'muži 43-48'!Oblast_tisku</vt:lpstr>
      <vt:lpstr>'muži 7-12'!Oblast_tisku</vt:lpstr>
      <vt:lpstr>'pořadí smíš. 2020'!Oblast_tisku</vt:lpstr>
      <vt:lpstr>'smíš.13-18'!Oblast_tisku</vt:lpstr>
      <vt:lpstr>'smíš.1-6'!Oblast_tisku</vt:lpstr>
      <vt:lpstr>'smíš.19-24'!Oblast_tisku</vt:lpstr>
      <vt:lpstr>'smíš.25-30'!Oblast_tisku</vt:lpstr>
      <vt:lpstr>'smíš.31-36'!Oblast_tisku</vt:lpstr>
      <vt:lpstr>'smíš.37-42'!Oblast_tisku</vt:lpstr>
      <vt:lpstr>'smíš.43-48'!Oblast_tisku</vt:lpstr>
      <vt:lpstr>'smíš.7-12'!Oblast_tisku</vt:lpstr>
      <vt:lpstr>'ženy 13-18'!Oblast_tisku</vt:lpstr>
      <vt:lpstr>'ženy 1-6'!Oblast_tisku</vt:lpstr>
      <vt:lpstr>'ženy 19-24'!Oblast_tisku</vt:lpstr>
      <vt:lpstr>'ženy 25-30'!Oblast_tisku</vt:lpstr>
      <vt:lpstr>'ženy 31-36'!Oblast_tisku</vt:lpstr>
      <vt:lpstr>'ženy 37-42'!Oblast_tisku</vt:lpstr>
      <vt:lpstr>'ženy 43-48'!Oblast_tisku</vt:lpstr>
      <vt:lpstr>'ženy 7-12'!Oblast_tisku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Kuželna</dc:creator>
  <cp:lastModifiedBy>Kuželna</cp:lastModifiedBy>
  <cp:lastPrinted>2020-08-03T14:06:50Z</cp:lastPrinted>
  <dcterms:created xsi:type="dcterms:W3CDTF">2020-07-29T14:04:12Z</dcterms:created>
  <dcterms:modified xsi:type="dcterms:W3CDTF">2020-08-03T16:54:11Z</dcterms:modified>
</cp:coreProperties>
</file>